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775" yWindow="-120" windowWidth="9945" windowHeight="9840"/>
  </bookViews>
  <sheets>
    <sheet name="Приложение 1- по МО" sheetId="2" r:id="rId1"/>
    <sheet name=" Приложение 2 - по предметам" sheetId="4" r:id="rId2"/>
    <sheet name="Приложение 3-инф об уч-х за 3 г" sheetId="3" r:id="rId3"/>
    <sheet name="Приложение 4 - победители" sheetId="5" r:id="rId4"/>
    <sheet name="Приложение 5 - призеры" sheetId="6" r:id="rId5"/>
    <sheet name="Приложение 6 - участники" sheetId="7" r:id="rId6"/>
    <sheet name="Приложение 7 -поб приз МО-предм" sheetId="8" r:id="rId7"/>
  </sheets>
  <externalReferences>
    <externalReference r:id="rId8"/>
  </externalReferences>
  <definedNames>
    <definedName name="_xlnm._FilterDatabase" localSheetId="1" hidden="1">' Приложение 2 - по предметам'!$A$3:$G$26</definedName>
    <definedName name="_xlnm._FilterDatabase" localSheetId="3" hidden="1">'Приложение 4 - победители'!$A$5:$R$7</definedName>
    <definedName name="_xlnm._FilterDatabase" localSheetId="4" hidden="1">'Приложение 5 - призеры'!$A$5:$R$5</definedName>
    <definedName name="_xlnm.Print_Area" localSheetId="3">'Приложение 4 - победители'!$A$1:$R$42</definedName>
    <definedName name="_xlnm.Print_Area" localSheetId="4">'Приложение 5 - призеры'!$A$1:$R$100</definedName>
    <definedName name="_xlnm.Print_Area" localSheetId="6">'Приложение 7 -поб приз МО-предм'!$A$1:$AV$48</definedName>
  </definedNames>
  <calcPr calcId="125725"/>
</workbook>
</file>

<file path=xl/calcChain.xml><?xml version="1.0" encoding="utf-8"?>
<calcChain xmlns="http://schemas.openxmlformats.org/spreadsheetml/2006/main">
  <c r="AV5" i="8"/>
  <c r="C47" i="2"/>
  <c r="D47"/>
  <c r="E47"/>
  <c r="AU5" i="8"/>
  <c r="F48" i="3"/>
  <c r="E48"/>
  <c r="D48"/>
  <c r="AV6" i="8"/>
  <c r="AV7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8"/>
  <c r="AU6"/>
  <c r="AU7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8"/>
  <c r="AU48" l="1"/>
  <c r="AE48" l="1"/>
  <c r="AF48"/>
  <c r="G48" l="1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G48"/>
  <c r="AH48"/>
  <c r="AI48"/>
  <c r="AJ48"/>
  <c r="AK48"/>
  <c r="AL48"/>
  <c r="AM48"/>
  <c r="AN48"/>
  <c r="AO48"/>
  <c r="AP48"/>
  <c r="AQ48"/>
  <c r="AR48"/>
  <c r="AS48"/>
  <c r="AT48"/>
  <c r="C48"/>
  <c r="D48"/>
  <c r="E48"/>
  <c r="F48"/>
  <c r="K96" i="6"/>
  <c r="AV48" i="8" l="1"/>
  <c r="D100" i="6"/>
  <c r="G100"/>
  <c r="M100" l="1"/>
  <c r="D42" i="5"/>
  <c r="G42"/>
  <c r="P42" l="1"/>
  <c r="M42"/>
  <c r="J42"/>
  <c r="C42"/>
  <c r="J100" i="6"/>
  <c r="P100"/>
  <c r="C100"/>
  <c r="C26" i="4"/>
  <c r="D26"/>
  <c r="E26"/>
  <c r="M48" i="3"/>
  <c r="N48"/>
  <c r="L48"/>
</calcChain>
</file>

<file path=xl/sharedStrings.xml><?xml version="1.0" encoding="utf-8"?>
<sst xmlns="http://schemas.openxmlformats.org/spreadsheetml/2006/main" count="526" uniqueCount="231">
  <si>
    <t>№ п/п</t>
  </si>
  <si>
    <t>Кол-во участников (чел.)</t>
  </si>
  <si>
    <t>Русский язык</t>
  </si>
  <si>
    <t>Литература</t>
  </si>
  <si>
    <t>Математика</t>
  </si>
  <si>
    <t>Информатика и ИКТ</t>
  </si>
  <si>
    <t>Физика</t>
  </si>
  <si>
    <t>Химия</t>
  </si>
  <si>
    <t>Биология</t>
  </si>
  <si>
    <t>География</t>
  </si>
  <si>
    <t>История</t>
  </si>
  <si>
    <t>Право</t>
  </si>
  <si>
    <t>Английский язык</t>
  </si>
  <si>
    <t>Немецкий язык</t>
  </si>
  <si>
    <t>Французский язык</t>
  </si>
  <si>
    <t>Технология</t>
  </si>
  <si>
    <t>Физическая культура</t>
  </si>
  <si>
    <t>ОБЖ</t>
  </si>
  <si>
    <t>МХК</t>
  </si>
  <si>
    <t>Экология</t>
  </si>
  <si>
    <t>Экономика</t>
  </si>
  <si>
    <t>Астрономия</t>
  </si>
  <si>
    <t>Тверская область</t>
  </si>
  <si>
    <t>Город /район</t>
  </si>
  <si>
    <t>Кол-во олимпиад (макс.-21)</t>
  </si>
  <si>
    <t>Всего участников (чел.)</t>
  </si>
  <si>
    <t>Кол-во победителей (чел.)</t>
  </si>
  <si>
    <t>Кол-во   призеров     (чел.)</t>
  </si>
  <si>
    <t>г.Тверь</t>
  </si>
  <si>
    <t>г.В.Волочек</t>
  </si>
  <si>
    <t>г.Кимры</t>
  </si>
  <si>
    <t>г.Ржев</t>
  </si>
  <si>
    <t>г.Торжок</t>
  </si>
  <si>
    <t>2017 год</t>
  </si>
  <si>
    <t>Обществознание</t>
  </si>
  <si>
    <t>2018 год</t>
  </si>
  <si>
    <t>Приложение 3</t>
  </si>
  <si>
    <t>Кол-во призеров (чел.)</t>
  </si>
  <si>
    <t>Приложение 2</t>
  </si>
  <si>
    <t>Предметы</t>
  </si>
  <si>
    <t>МО</t>
  </si>
  <si>
    <t>Приложение 1</t>
  </si>
  <si>
    <t>Кол-во 
призеров 
(чел.)</t>
  </si>
  <si>
    <t>Приложение 4</t>
  </si>
  <si>
    <t>№</t>
  </si>
  <si>
    <t>предмет</t>
  </si>
  <si>
    <t>кол-во победителей (всего)</t>
  </si>
  <si>
    <t>в том числе</t>
  </si>
  <si>
    <t>9 кл.</t>
  </si>
  <si>
    <t>10 кл.</t>
  </si>
  <si>
    <t>11 кл.</t>
  </si>
  <si>
    <t>кол-во победителей</t>
  </si>
  <si>
    <t>ОО</t>
  </si>
  <si>
    <t>% выполнения задания</t>
  </si>
  <si>
    <t>ИТОГО:</t>
  </si>
  <si>
    <t>Приложение 5</t>
  </si>
  <si>
    <t>кол-во призеров (всего)</t>
  </si>
  <si>
    <t>кол-во призеров</t>
  </si>
  <si>
    <t>В том числе участвовали в олимпиаде</t>
  </si>
  <si>
    <t>только по одному предмету</t>
  </si>
  <si>
    <t xml:space="preserve"> по 2 предметам</t>
  </si>
  <si>
    <t xml:space="preserve"> по 3 предметам</t>
  </si>
  <si>
    <t xml:space="preserve"> по 4 предметам</t>
  </si>
  <si>
    <t>Количество обучающихся, принимавших участие в региональном  этапе Олимпиады (чел.)</t>
  </si>
  <si>
    <t>Приложение 6</t>
  </si>
  <si>
    <t>Муниципальное общеобщеобразовательное учреждение "Гимназия "Логос" г. Кимры</t>
  </si>
  <si>
    <t>МБОУ СОШ  с углубленным изучением математики № 17 г. Тверь</t>
  </si>
  <si>
    <t>Муницапальное общеобразовательное учреждение "Тверская гимназия № 6"</t>
  </si>
  <si>
    <t>Муниципальное общеобразовательное учреждение многопрофильная гимназия № 12 г. Твери</t>
  </si>
  <si>
    <t>Муниципальное общеобразовательное учреждение "Тверской лицей"</t>
  </si>
  <si>
    <t>Муниципальное бюджетное общеобразовательное учреждение "Средняя школа № 45 с углубленным изучением отдельных предметов естественнонаучной направленности" (г.Тверь)</t>
  </si>
  <si>
    <t>Муниципальное бюджетное общеобразовательное учреждение "Средняя школа № 45 с углубленным изучением отдельных предметов естественнонаучной направленности"  г.Тверь</t>
  </si>
  <si>
    <t>Муниципальное бюджетное общеобразовательное учреждение средняя общеобразовательная школа с углубленным изучением математики № 17г.Тверь</t>
  </si>
  <si>
    <t>Муниципальное общеобразовательное учреждение "Средняя общеобразовательная школа № 20 " г.Тверь</t>
  </si>
  <si>
    <t>Муниципальное бюджетное общеобразовательное учреждение средняя общеобразовательная школа с углубленным изучением математики № 17 г.Тверь</t>
  </si>
  <si>
    <t>Информация об участниках, победителях и призерах  регионального этапа олимпиады за 3 года (2017-2019 год)</t>
  </si>
  <si>
    <t>2019 год</t>
  </si>
  <si>
    <t>7 кл.</t>
  </si>
  <si>
    <t>8 кл.</t>
  </si>
  <si>
    <t>Муниципальное общеобразовательное учреждение "Средняя общеобразовательная школа №7" г. Тверь</t>
  </si>
  <si>
    <t>Муниципальное общеобразовательное учреждение "Гимназия №8" г.Тверь</t>
  </si>
  <si>
    <t>Муниципальное общеобразовательное учреждение "Гимназия № 44 г.Твери"</t>
  </si>
  <si>
    <t>Муниципальное общеобразовательное учреждение "Средняя общеобразовательная школа № 50" г.Тверь</t>
  </si>
  <si>
    <t>Муниципальное общеобразовательное бюджетное учреждение "Лицей № 15" г.Вышний Волочек</t>
  </si>
  <si>
    <t>Муниципальное общеобразовательное учреждение средняя общеобразовательная школа № 39 г.Тверь</t>
  </si>
  <si>
    <t>Муниципальное бюджетное общеобразовательное учреждение средняя общеобразовательная школа № 4 Нелидовский район</t>
  </si>
  <si>
    <t>Муниципальное общеобразовательное учреждение "Средняя общеобразовательная школа №7" г.Тверь</t>
  </si>
  <si>
    <t>Муниципальное общеобразовательное учреждение многопрофильная гимназия № 12 г.Твери</t>
  </si>
  <si>
    <t>Муниципальное общеобразовательное учреждение "Гимназия "Логос" г.Кимры</t>
  </si>
  <si>
    <t>Муниципальное общеобразовательное учреждение Кувшиновская средняя общеобразовательная школа №1</t>
  </si>
  <si>
    <t>Муниципальное общеобразовательное учреждение "Средняя школа №14" г.Кимры</t>
  </si>
  <si>
    <t>муниципальное бюджетное общеобразовательное учреждение "Западнодвинская средняя общеобразовательная школа №2"</t>
  </si>
  <si>
    <t>Муниципальное общеобразовательное учреждение "Тверская гимназия № 8"</t>
  </si>
  <si>
    <t>Муниципальное общеобразовательное учреждение Средняя общеобразовательная школа № 1 имени А.С. Пушкина  города Ржева Тверской области</t>
  </si>
  <si>
    <t>Муниципальное общеобразовательное бюджетное учреждение "Лицей №15",г.Вышний Волочек</t>
  </si>
  <si>
    <t>Муниципальное общеобразовательное учреждение Городская средняя общеобразовательная школа, Калязинский р-н</t>
  </si>
  <si>
    <t>Муниципальное общеобразовательное учреждение "Рамешковская средняя общеобразовательная школа"</t>
  </si>
  <si>
    <t xml:space="preserve">Муниципальное общеобразовательное учреждение "Средняя общеобразовательная школа №12" города Ржева </t>
  </si>
  <si>
    <t>Муниципальное общеобразовательное учреждение "Рамешковская  средняя общеобразовательная школа"</t>
  </si>
  <si>
    <t>Муниципальное бюджетное общеобразовательное учреждение "Старицкая  средняя общеобразовательная школа им И.Ф.Иванцова"</t>
  </si>
  <si>
    <t>муниципальное бюджетное общеобразовательное учреждение "Гимназия №2", г.Вышний Волочек</t>
  </si>
  <si>
    <t>Муниципальное общеобразовательное учреждение  "Тверская гимназия №6"</t>
  </si>
  <si>
    <t xml:space="preserve">Муниципальное бюджетное общеобразовательное учреждение Торопецкого района средняя общеобразовательная школа №1 
</t>
  </si>
  <si>
    <t>Федеральное государственное бюджетное образовательное учреждение высшего образования "Тверской государственный университет"</t>
  </si>
  <si>
    <t>Муниципальное общеобразовательное учреждение "Гимназия №10" имени учителя В.А. Смирнова города Ржева Тверской области</t>
  </si>
  <si>
    <t>Муниципальное бюджетное общеобразовательное учреждение " Средняя общеобразовательная школа №12",г.Вышний Волочек</t>
  </si>
  <si>
    <t>Муниципальное общеобразовательное бюджетное учреждение "Лицей №15", г.Вышний Волочек</t>
  </si>
  <si>
    <t>муниципальное бюджетное общеобразовательное учреждение "Гимназия №7" г. Торжка</t>
  </si>
  <si>
    <t xml:space="preserve">Муниципальное бюджетное общеобразовательное учреждение «Удомельская гимназия № 3 им. О.Г. Макарова»  </t>
  </si>
  <si>
    <t>Муниципальное общеобразовательное учреждение средняя общеобразовательная школа № 1 им. А.С. Пушкина  города Ржева Тверской области</t>
  </si>
  <si>
    <t xml:space="preserve">Муниципальное общеобразовательное учреждение "Средняя общеобразовательная школа № 5" города Ржева Тверской области имени Воинов 100 и 101 отдельных стрелковых бригад </t>
  </si>
  <si>
    <t xml:space="preserve">Муниципальное бюджетное общеобразовательное учреждение средняя общеобразовательная школа №1 г. Конаково </t>
  </si>
  <si>
    <t>Муниципальное общеобразвательное учреждение "Гимназия № 10" имени учителя В.А.Смирнова города Ржева Тверской области</t>
  </si>
  <si>
    <t>Федеральное государственное казенное общеобразовательное учреждение "Тверское суворовское военное училище Министерства обороны Российской Федерации"</t>
  </si>
  <si>
    <t>Муниципальное общеобразовательное учреждение Тверская гимназия №10</t>
  </si>
  <si>
    <t>Муниципальное  общеобразовательное учреждение "Средняя школа №13", г. Кимры</t>
  </si>
  <si>
    <t>Муниципальное общеобразовательное бюджетное учреждение "Лицей №15", г. Вышний Волочек</t>
  </si>
  <si>
    <t>Муниципальное  общеобразовательное учреждение "Гимназия №2", г. Кимры</t>
  </si>
  <si>
    <t>Муниципальное  общеобразовательное учреждение  "Средняя школа №1", г. Кимры</t>
  </si>
  <si>
    <t>Муниципальное бюджетное общеобразовательное учреждение Торопецкого района средняя общеобразовательная школа №2</t>
  </si>
  <si>
    <t>муниципальное бюджетное общеобразовательное учреждение "Средняя общеобразовательная школа №5", г. Торжок</t>
  </si>
  <si>
    <t>Муниципальное бюджетное общеобразовательное учреждение Сандовская средняя общеобразовательная школа</t>
  </si>
  <si>
    <t>Муниципальное общеобразовательное учреждение средняя общеобразовательная школа № 14, г. Тверь</t>
  </si>
  <si>
    <t>Муниципальное общеобразовательное учреждение "Средняя общеобразовательная школа № 20", г. Тверь</t>
  </si>
  <si>
    <t>Муниципальное бюджетное общеобразовательное учреждение средняя общеобразовательная школа с углубленным изучением математики №17, г. Тверь</t>
  </si>
  <si>
    <t>Муниципальное общеобразовательное учреждение средняя общеобразовательная школа № 38, г Тверь</t>
  </si>
  <si>
    <t xml:space="preserve">Муниципальное бюджетное общеобразовательное учреждение «Удомельская гимназия №3 им. О.Г. Макарова» </t>
  </si>
  <si>
    <t xml:space="preserve">Муниципальное общеобразовательное учреждение Бельская средняя общеобразовательная школа </t>
  </si>
  <si>
    <t>муниципальное бюджетное общеобразовательное учреждение "Ривзаводская  средняя общеобразовательная школа", Максатихинский район</t>
  </si>
  <si>
    <t>Муниципальное общеобразовательное учреждение средняя общеобразовательная школа № 52, г.Тверь</t>
  </si>
  <si>
    <t>Муниципальное бюджетное общеобразовательное учреждение средняя общеобразовательная школа №7 г. Конаково</t>
  </si>
  <si>
    <t>федеральное государственное казенное общеобразовательное учреждение "Тверское суворовское военное училище Министерства обороны Российской Федерации"</t>
  </si>
  <si>
    <t>Муниципальное общеобразовательное учреждение "Гимназия №10" имени В.А. Смирнова города Ржева Тверской области</t>
  </si>
  <si>
    <t>Муниципальное бюджетное общеобразовательное учреждение "Средняя школа № 30", г.Тверь</t>
  </si>
  <si>
    <t>Муниципальное общеобразовательное учреждение "Средняя общеобразовательная школа №5" города Ржева Тверской области имени Воинов 100 и 101 отдельных стрелковых бригад</t>
  </si>
  <si>
    <t>Муниципальное бюджетное общеобразовательное учреждение "Средняя общеобразовательная школа №19", г.Вышний Волочек</t>
  </si>
  <si>
    <t>Муниципальное общеобразовательное учреждение «Калашниковская средняя общеобразовательная школа» Лихославль</t>
  </si>
  <si>
    <t>побед</t>
  </si>
  <si>
    <t>приз</t>
  </si>
  <si>
    <t>ВСЕГО</t>
  </si>
  <si>
    <t>Муниципальное общеобразовательное учреждение "Тверская гимназия №6"</t>
  </si>
  <si>
    <t>Муниципальное общеобразовательное учреждение "Гимназия № 44 г. Твери"</t>
  </si>
  <si>
    <t>Муниципальное бюджетное общеобразовательное учреждение средняя общеобразовательная школа №7 города Конаково</t>
  </si>
  <si>
    <t>Муниципальное общеобразовательное учреждение средняя общеобразовательная школа № 9 имени В.Т. Степанченко города Ржева Тверской области</t>
  </si>
  <si>
    <t xml:space="preserve">Муниципальное общеобразовательное учреждение Тверская гимназия № 10 </t>
  </si>
  <si>
    <t>муниципальное бюджетное общеобразовательное учреждение "Удомельская средняя общеобразовательная школа №5 с углубленным изучение отдельных предметов"</t>
  </si>
  <si>
    <t>Муниципальное бюджетное общеобразовательное учреждение "Средняя общеобразовательная школа №19" г. Вышний Волочек</t>
  </si>
  <si>
    <t>Образовательное учреждение. Общеобразовательный лицей. "Довузовский комплекс ТвГУ"</t>
  </si>
  <si>
    <t>Муниципальное бюджетное общеобразовательное учреждение гимназия №5 г. Конаково</t>
  </si>
  <si>
    <t>Муниципальное общеобразовательное учреждение "Гимназия № 10" имени учителя В.А. Смирнова города Ржева Тверской области</t>
  </si>
  <si>
    <t>Муниципальное общеобразовательное учреждение cредняя общеобразовательная школа № 14 г. Тверь</t>
  </si>
  <si>
    <t>Муниципальное бюджетное общеобразовательное учреждение "Гимназия № 2" Осташковский район</t>
  </si>
  <si>
    <t>Муниципальное общеобразовательное учреждение cредняя общеобразовательная школа №1 им.А.С.Пушкина города Ржева Тверской области</t>
  </si>
  <si>
    <t>Муниципальное бюджетное общеобразовательное учреждение "Средняя общеобразовательная школа №5", г. Торжок</t>
  </si>
  <si>
    <t>Муниципальное общеобразовательное учреждение «Лихославльская средняя общеобразовательная школа №2»</t>
  </si>
  <si>
    <t>Муниципальное бюджетное общеобразовательное учреждение Торопецкого района  средняя общеобразовательная школа №1</t>
  </si>
  <si>
    <t xml:space="preserve">Муниципальное общеобразовательное учреждение «Средняя общеобразовательная школа № 2» города Ржева Тверской области </t>
  </si>
  <si>
    <t>Муниципальное общеобразовательное учреждение средняя общеобразовательная школа № 15, г. Тверь</t>
  </si>
  <si>
    <t xml:space="preserve">Муниципальное бюджетное общеобразовательное учреждение "Средняя общеобразовательная школа - интернат №2",п. Лыкошино Бологовского района Тверской области </t>
  </si>
  <si>
    <t>Муниципальное общеобразовательное учреждение Городская средняя общеобразовательная школа, Калязинский район</t>
  </si>
  <si>
    <t>Муниципальное бюджетное  общеобразовательное учреждение Славнинская средняя общеобразовательная школа Торжокского района Тверской области</t>
  </si>
  <si>
    <t>Муниципальное общеобразовательное учреждение «Лихославльская средняя общеобразовательная школа №7»</t>
  </si>
  <si>
    <t>Муниципальное бюджетное общеобразовательное учреждение Торопецкого района  средняя общеобразовательная школа №2</t>
  </si>
  <si>
    <t>Муниципальное общеобразовательное учреждение «Средняя общеобразовательная школа № 12» города Ржева Тверской области</t>
  </si>
  <si>
    <t>Муниципальное бюджетное общеобразовательное учреждение средняя общеобразовательная школа №1 г.Зубцова</t>
  </si>
  <si>
    <t>муниципальное бюджетное общеобразовательное учреждение "Западнодвинская средняя общеобразовательная школа №1"</t>
  </si>
  <si>
    <t>Муниципальное бюджетное общеобразовательное учреждение "Краснохолмская средняя общеобразовательная школа №2 имени Сергея Забавина"</t>
  </si>
  <si>
    <t>Муниципальное общеобразовательное бюджетное учреждение" Лицей №15",       г. Вышний Волочек</t>
  </si>
  <si>
    <t xml:space="preserve">Муниципальное бюджетное общеобразовательное учреждение  "Средняя общеобразовательная школа № 6" города Торжка </t>
  </si>
  <si>
    <t xml:space="preserve">Муниципальное бюджетное общеобразовательное учреждение "Гимназия №2", Осташковский район </t>
  </si>
  <si>
    <t>Муниципальное бюджетное общеобразовательное учреждение "Краснохолмская средняя общеобразовательная школа №1"</t>
  </si>
  <si>
    <t>Муниципальное общеобразовательное учреждение средняя общеобразовательная школа №1 имени А.С. Пушкина города Ржева               Тверской области</t>
  </si>
  <si>
    <t>муниципальное бюджетное общеобразовательное учреждение "Максатихинская средняя общеобразовательная школа № 1"</t>
  </si>
  <si>
    <t>Муниципальное общеобразовательное учреждение "Средняя общеобразовательная школа № 35 с углубленным изучением немецкого языка",г.Тверь</t>
  </si>
  <si>
    <t>Муниципальное общеобразовательное учреждение "Средняя общеобразовательная школа № 12" города Ржева Тверской области</t>
  </si>
  <si>
    <t>Испанский язык</t>
  </si>
  <si>
    <t>Муниципальное  общеобразовательное учреждение "Гимназия №44 г. Твери"</t>
  </si>
  <si>
    <t xml:space="preserve">Муниципальное  общеобразовательное учреждение средняя общеобразовательная школа №14, г. Тверь </t>
  </si>
  <si>
    <t>Муниципальное общеобразовательное учреждение "Гимназия №10"  имени учителя В.А. Смирнова города Ржева Тверской области</t>
  </si>
  <si>
    <t>Муниципальное общеобразовательное бюджетное учреждение "Лицей №15" г. Вышний Волочек</t>
  </si>
  <si>
    <t>Муниципальное общеобразовательное учреждение средняя общеобразовательная школа № 14 г. Тверь</t>
  </si>
  <si>
    <t>Испанский  язык</t>
  </si>
  <si>
    <t>Кол-во олимпиад (макс.-22)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</si>
  <si>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</si>
  <si>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</si>
  <si>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</si>
  <si>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</si>
  <si>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</si>
  <si>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</si>
  <si>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</si>
  <si>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</si>
  <si>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</si>
  <si>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</si>
  <si>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</si>
  <si>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</si>
  <si>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</si>
  <si>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</si>
  <si>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</si>
  <si>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</si>
  <si>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</si>
  <si>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</si>
  <si>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</si>
  <si>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</si>
  <si>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</si>
  <si>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городской округ</t>
  </si>
  <si>
    <t>Оленинский район</t>
  </si>
  <si>
    <t>Осташковский городской округ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</si>
  <si>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</si>
  <si>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</si>
  <si>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</si>
  <si>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</si>
  <si>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</si>
  <si>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</si>
  <si>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</si>
  <si>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</si>
  <si>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</si>
  <si>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</si>
  <si>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Удомельский городской округ</t>
  </si>
  <si>
    <t>Фировский район</t>
  </si>
  <si>
    <t xml:space="preserve">ЗАТО Солнечный </t>
  </si>
  <si>
    <t xml:space="preserve">ЗАТО Озерный </t>
  </si>
  <si>
    <t>Информация об участниках регионального этапа олимпиады в разрезе МО в 2018-2019 учебном году</t>
  </si>
  <si>
    <t>Информация об участниках регионального этапа олимпиады в разрезе предметов в  2018-2019 учебном году</t>
  </si>
  <si>
    <t>Информация о победителях регионального этапа олимпиады вв 2018-2019 учебном году</t>
  </si>
  <si>
    <t>Количественные данные об участниках регионального этапа всероссийской олимпиады школьников в  2018-2019 учебном году</t>
  </si>
  <si>
    <t>Информация о призерах регионального этапа олимпиады в  2018-2019 учебном году</t>
  </si>
  <si>
    <t>Приложение 7</t>
  </si>
  <si>
    <t>ИКТ</t>
  </si>
  <si>
    <t>Информация о победителях и призерах регионального этапа олимпиады в разрезе МО по предметам в  2018-2019 учебном году</t>
  </si>
  <si>
    <t>456*</t>
  </si>
  <si>
    <t>*участник, принявший участие в данном этапе олимпиады по нескольким предметам, учитывается 1 раз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</si>
</sst>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d/m/yyyy;@"/>
    <numFmt numFmtId="166" formatCode="0.0"/>
  </numFmts>
  <fonts count="15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"/>
      <family val="1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8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4" xfId="0" applyFont="1" applyBorder="1" applyAlignment="1">
      <alignment vertical="center" wrapText="1"/>
    </xf>
    <xf numFmtId="10" fontId="7" fillId="0" borderId="0" xfId="0" applyNumberFormat="1" applyFont="1" applyAlignment="1">
      <alignment horizontal="center" vertical="center" wrapText="1"/>
    </xf>
    <xf numFmtId="10" fontId="7" fillId="0" borderId="7" xfId="0" applyNumberFormat="1" applyFont="1" applyBorder="1" applyAlignment="1">
      <alignment vertical="center" wrapText="1"/>
    </xf>
    <xf numFmtId="10" fontId="7" fillId="0" borderId="0" xfId="0" applyNumberFormat="1" applyFont="1" applyFill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0" fontId="7" fillId="0" borderId="1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10" fontId="7" fillId="0" borderId="20" xfId="0" applyNumberFormat="1" applyFont="1" applyFill="1" applyBorder="1" applyAlignment="1">
      <alignment horizontal="center" vertical="center" wrapText="1"/>
    </xf>
    <xf numFmtId="10" fontId="7" fillId="0" borderId="15" xfId="0" applyNumberFormat="1" applyFont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10" fontId="7" fillId="0" borderId="23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Fill="1" applyBorder="1" applyAlignment="1">
      <alignment horizontal="center" vertical="center" wrapText="1"/>
    </xf>
    <xf numFmtId="10" fontId="7" fillId="0" borderId="26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164" fontId="7" fillId="0" borderId="31" xfId="0" applyNumberFormat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vertical="center" wrapText="1"/>
    </xf>
    <xf numFmtId="0" fontId="7" fillId="0" borderId="35" xfId="0" applyFont="1" applyFill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37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10" fontId="7" fillId="0" borderId="38" xfId="0" applyNumberFormat="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164" fontId="7" fillId="0" borderId="38" xfId="0" applyNumberFormat="1" applyFont="1" applyFill="1" applyBorder="1" applyAlignment="1">
      <alignment horizontal="center" vertical="center" wrapText="1"/>
    </xf>
    <xf numFmtId="164" fontId="7" fillId="0" borderId="27" xfId="0" applyNumberFormat="1" applyFont="1" applyFill="1" applyBorder="1" applyAlignment="1">
      <alignment horizontal="center" vertical="center" wrapText="1"/>
    </xf>
    <xf numFmtId="10" fontId="7" fillId="0" borderId="34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Fill="1" applyBorder="1" applyAlignment="1">
      <alignment horizontal="center" vertical="center" wrapText="1"/>
    </xf>
    <xf numFmtId="10" fontId="7" fillId="0" borderId="26" xfId="0" applyNumberFormat="1" applyFont="1" applyBorder="1" applyAlignment="1">
      <alignment horizontal="center" vertical="center" wrapText="1"/>
    </xf>
    <xf numFmtId="164" fontId="10" fillId="0" borderId="26" xfId="0" applyNumberFormat="1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40" xfId="0" applyNumberFormat="1" applyFont="1" applyFill="1" applyBorder="1" applyAlignment="1">
      <alignment horizontal="center" vertical="center" wrapText="1"/>
    </xf>
    <xf numFmtId="164" fontId="7" fillId="0" borderId="29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10" fontId="7" fillId="0" borderId="21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65" fontId="7" fillId="0" borderId="27" xfId="0" applyNumberFormat="1" applyFont="1" applyFill="1" applyBorder="1" applyAlignment="1">
      <alignment horizontal="center" vertical="center" wrapText="1"/>
    </xf>
    <xf numFmtId="165" fontId="7" fillId="0" borderId="33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/>
    <xf numFmtId="14" fontId="7" fillId="0" borderId="1" xfId="0" applyNumberFormat="1" applyFont="1" applyFill="1" applyBorder="1"/>
    <xf numFmtId="14" fontId="7" fillId="0" borderId="0" xfId="0" applyNumberFormat="1" applyFont="1" applyFill="1" applyBorder="1"/>
    <xf numFmtId="0" fontId="6" fillId="0" borderId="0" xfId="0" applyFont="1" applyBorder="1" applyAlignment="1">
      <alignment wrapText="1"/>
    </xf>
    <xf numFmtId="0" fontId="7" fillId="0" borderId="0" xfId="0" applyFont="1" applyFill="1" applyAlignment="1">
      <alignment wrapText="1"/>
    </xf>
    <xf numFmtId="0" fontId="8" fillId="0" borderId="22" xfId="0" applyFont="1" applyFill="1" applyBorder="1" applyAlignment="1">
      <alignment vertical="center" wrapText="1"/>
    </xf>
    <xf numFmtId="165" fontId="7" fillId="0" borderId="22" xfId="0" applyNumberFormat="1" applyFont="1" applyFill="1" applyBorder="1" applyAlignment="1">
      <alignment horizontal="center" vertical="center" wrapText="1"/>
    </xf>
    <xf numFmtId="165" fontId="7" fillId="0" borderId="31" xfId="0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10" fontId="7" fillId="0" borderId="23" xfId="0" applyNumberFormat="1" applyFont="1" applyBorder="1" applyAlignment="1">
      <alignment horizontal="center" vertical="center" wrapText="1"/>
    </xf>
    <xf numFmtId="10" fontId="7" fillId="0" borderId="38" xfId="0" applyNumberFormat="1" applyFont="1" applyBorder="1" applyAlignment="1">
      <alignment horizontal="center" vertical="center" wrapText="1"/>
    </xf>
    <xf numFmtId="10" fontId="7" fillId="0" borderId="34" xfId="0" applyNumberFormat="1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 wrapText="1"/>
    </xf>
    <xf numFmtId="164" fontId="7" fillId="0" borderId="38" xfId="0" applyNumberFormat="1" applyFont="1" applyBorder="1" applyAlignment="1">
      <alignment horizontal="center"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10" fontId="7" fillId="0" borderId="41" xfId="0" applyNumberFormat="1" applyFont="1" applyBorder="1" applyAlignment="1">
      <alignment horizontal="center" vertical="center" wrapText="1"/>
    </xf>
    <xf numFmtId="164" fontId="7" fillId="0" borderId="41" xfId="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6" fillId="0" borderId="27" xfId="0" applyFont="1" applyBorder="1" applyAlignment="1">
      <alignment horizontal="center" vertical="center" wrapText="1"/>
    </xf>
    <xf numFmtId="10" fontId="7" fillId="0" borderId="29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5" fontId="7" fillId="0" borderId="28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3" borderId="0" xfId="0" applyFont="1" applyFill="1"/>
    <xf numFmtId="0" fontId="7" fillId="2" borderId="3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1" fillId="7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3" borderId="0" xfId="0" applyFont="1" applyFill="1"/>
    <xf numFmtId="0" fontId="6" fillId="0" borderId="1" xfId="0" applyFont="1" applyFill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 wrapText="1"/>
    </xf>
    <xf numFmtId="166" fontId="7" fillId="0" borderId="34" xfId="0" applyNumberFormat="1" applyFont="1" applyFill="1" applyBorder="1" applyAlignment="1">
      <alignment horizontal="center" vertical="center" wrapText="1"/>
    </xf>
    <xf numFmtId="10" fontId="6" fillId="0" borderId="20" xfId="0" applyNumberFormat="1" applyFont="1" applyFill="1" applyBorder="1" applyAlignment="1">
      <alignment horizontal="center" vertical="center" wrapText="1"/>
    </xf>
    <xf numFmtId="10" fontId="6" fillId="0" borderId="29" xfId="0" applyNumberFormat="1" applyFont="1" applyFill="1" applyBorder="1" applyAlignment="1">
      <alignment horizontal="center" vertical="center" wrapText="1"/>
    </xf>
    <xf numFmtId="166" fontId="7" fillId="0" borderId="23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2" fontId="7" fillId="0" borderId="20" xfId="0" applyNumberFormat="1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horizontal="center" vertical="center" wrapText="1"/>
    </xf>
    <xf numFmtId="165" fontId="6" fillId="0" borderId="28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0" fillId="0" borderId="0" xfId="0" applyFont="1" applyBorder="1"/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Font="1" applyFill="1"/>
    <xf numFmtId="0" fontId="8" fillId="0" borderId="1" xfId="0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8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wrapText="1"/>
    </xf>
    <xf numFmtId="0" fontId="11" fillId="7" borderId="3" xfId="0" applyFont="1" applyFill="1" applyBorder="1" applyAlignment="1">
      <alignment horizontal="center" wrapText="1"/>
    </xf>
    <xf numFmtId="0" fontId="11" fillId="7" borderId="20" xfId="0" applyFont="1" applyFill="1" applyBorder="1" applyAlignment="1">
      <alignment horizontal="center" wrapText="1"/>
    </xf>
    <xf numFmtId="0" fontId="6" fillId="7" borderId="8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6" fillId="7" borderId="34" xfId="0" applyFont="1" applyFill="1" applyBorder="1" applyAlignment="1">
      <alignment horizontal="center" vertical="center" wrapText="1"/>
    </xf>
    <xf numFmtId="0" fontId="6" fillId="7" borderId="35" xfId="0" applyFont="1" applyFill="1" applyBorder="1" applyAlignment="1">
      <alignment horizontal="center" vertical="center" wrapText="1"/>
    </xf>
    <xf numFmtId="10" fontId="6" fillId="7" borderId="34" xfId="0" applyNumberFormat="1" applyFont="1" applyFill="1" applyBorder="1" applyAlignment="1">
      <alignment horizontal="center" vertical="center" wrapText="1"/>
    </xf>
    <xf numFmtId="164" fontId="6" fillId="7" borderId="34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vertical="center" wrapText="1"/>
    </xf>
    <xf numFmtId="0" fontId="7" fillId="7" borderId="22" xfId="0" applyFont="1" applyFill="1" applyBorder="1" applyAlignment="1">
      <alignment vertical="center" wrapText="1"/>
    </xf>
    <xf numFmtId="0" fontId="7" fillId="7" borderId="27" xfId="0" applyFont="1" applyFill="1" applyBorder="1" applyAlignment="1">
      <alignment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39" xfId="0" applyFont="1" applyFill="1" applyBorder="1" applyAlignment="1">
      <alignment horizontal="center" vertical="center" wrapText="1"/>
    </xf>
    <xf numFmtId="0" fontId="6" fillId="7" borderId="38" xfId="0" applyFont="1" applyFill="1" applyBorder="1" applyAlignment="1">
      <alignment horizontal="center" vertical="center" wrapText="1"/>
    </xf>
    <xf numFmtId="10" fontId="6" fillId="7" borderId="38" xfId="0" applyNumberFormat="1" applyFont="1" applyFill="1" applyBorder="1" applyAlignment="1">
      <alignment horizontal="center" vertical="center" wrapText="1"/>
    </xf>
    <xf numFmtId="164" fontId="6" fillId="7" borderId="38" xfId="0" applyNumberFormat="1" applyFont="1" applyFill="1" applyBorder="1" applyAlignment="1">
      <alignment horizontal="center" vertical="center" wrapText="1"/>
    </xf>
    <xf numFmtId="164" fontId="6" fillId="7" borderId="2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6" fontId="7" fillId="0" borderId="4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4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5" fontId="7" fillId="0" borderId="28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4" fontId="7" fillId="0" borderId="41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14" fillId="0" borderId="4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justify"/>
    </xf>
    <xf numFmtId="0" fontId="8" fillId="0" borderId="8" xfId="0" applyFont="1" applyFill="1" applyBorder="1" applyAlignment="1">
      <alignment horizontal="center" vertical="justify"/>
    </xf>
    <xf numFmtId="0" fontId="8" fillId="0" borderId="7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6\&#1092;&#1072;&#1081;&#1083;&#1086;&#1074;&#1099;&#1081;%20&#1086;&#1073;&#1084;&#1077;&#1085;&#1085;&#1080;&#1082;\&#1063;&#1048;&#1057;&#1058;&#1054;&#1042;&#1040;%20&#1058;.&#1042;\&#1054;&#1090;&#1095;&#1077;&#1090;%20%20&#1056;&#1077;&#1075;&#1080;&#1086;&#1085;&#1072;&#1083;&#1100;&#1085;&#1099;&#1081;%20&#1101;&#1090;&#1072;&#1087;%20&#1042;&#1089;&#1054;&#1064;%202019\&#1055;&#1088;&#1086;&#1090;&#1086;&#1082;&#1086;&#1083;&#1099;\&#1055;&#1088;&#1086;&#1090;&#1086;&#1082;&#1086;&#1083;&#1099;\5%20&#1101;&#1082;&#1085;%20&#1088;&#1077;&#1079;&#1091;&#1083;&#1100;&#1090;&#1072;&#1090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 класс"/>
      <sheetName val="10-11 класс"/>
    </sheetNames>
    <sheetDataSet>
      <sheetData sheetId="0"/>
      <sheetData sheetId="1">
        <row r="14">
          <cell r="J14" t="str">
            <v>Муниципальное бюджетное общеобразовательное учреждение средняя общеобразовательная школа с углубленным изучением математики № 17 г.Тверь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0"/>
  <sheetViews>
    <sheetView tabSelected="1" zoomScale="90" zoomScaleNormal="90" workbookViewId="0">
      <selection activeCell="G21" sqref="G21"/>
    </sheetView>
  </sheetViews>
  <sheetFormatPr defaultRowHeight="15"/>
  <cols>
    <col min="1" max="1" width="9.140625" style="4"/>
    <col min="2" max="2" width="31.140625" style="4" customWidth="1"/>
    <col min="3" max="3" width="17.140625" style="4" customWidth="1"/>
    <col min="4" max="4" width="21.28515625" style="205" customWidth="1"/>
    <col min="5" max="5" width="25.28515625" style="206" customWidth="1"/>
    <col min="6" max="16384" width="9.140625" style="4"/>
  </cols>
  <sheetData>
    <row r="1" spans="1:5">
      <c r="D1" s="312" t="s">
        <v>41</v>
      </c>
      <c r="E1" s="312"/>
    </row>
    <row r="2" spans="1:5" ht="15" customHeight="1">
      <c r="A2" s="311" t="s">
        <v>221</v>
      </c>
      <c r="B2" s="311"/>
      <c r="C2" s="311"/>
      <c r="D2" s="311"/>
      <c r="E2" s="311"/>
    </row>
    <row r="3" spans="1:5" ht="36">
      <c r="A3" s="3" t="s">
        <v>0</v>
      </c>
      <c r="B3" s="3" t="s">
        <v>40</v>
      </c>
      <c r="C3" s="1" t="s">
        <v>1</v>
      </c>
      <c r="D3" s="1" t="s">
        <v>26</v>
      </c>
      <c r="E3" s="1" t="s">
        <v>42</v>
      </c>
    </row>
    <row r="4" spans="1:5">
      <c r="A4" s="2">
        <v>1</v>
      </c>
      <c r="B4" s="164" t="s">
        <v>29</v>
      </c>
      <c r="C4" s="172">
        <v>26</v>
      </c>
      <c r="D4" s="147">
        <v>2</v>
      </c>
      <c r="E4" s="159">
        <v>11</v>
      </c>
    </row>
    <row r="5" spans="1:5">
      <c r="A5" s="2">
        <v>2</v>
      </c>
      <c r="B5" s="164" t="s">
        <v>30</v>
      </c>
      <c r="C5" s="172">
        <v>32</v>
      </c>
      <c r="D5" s="147"/>
      <c r="E5" s="159">
        <v>7</v>
      </c>
    </row>
    <row r="6" spans="1:5">
      <c r="A6" s="2">
        <v>3</v>
      </c>
      <c r="B6" s="164" t="s">
        <v>31</v>
      </c>
      <c r="C6" s="172">
        <v>55</v>
      </c>
      <c r="D6" s="147">
        <v>4</v>
      </c>
      <c r="E6" s="159">
        <v>14</v>
      </c>
    </row>
    <row r="7" spans="1:5">
      <c r="A7" s="2">
        <v>4</v>
      </c>
      <c r="B7" s="164" t="s">
        <v>28</v>
      </c>
      <c r="C7" s="172">
        <v>251</v>
      </c>
      <c r="D7" s="147">
        <v>16</v>
      </c>
      <c r="E7" s="159">
        <v>85</v>
      </c>
    </row>
    <row r="8" spans="1:5">
      <c r="A8" s="2">
        <v>5</v>
      </c>
      <c r="B8" s="164" t="s">
        <v>32</v>
      </c>
      <c r="C8" s="172">
        <v>9</v>
      </c>
      <c r="D8" s="147"/>
      <c r="E8" s="159">
        <v>5</v>
      </c>
    </row>
    <row r="9" spans="1:5">
      <c r="A9" s="2">
        <v>6</v>
      </c>
      <c r="B9" s="164" t="s">
        <v>183</v>
      </c>
      <c r="C9" s="172">
        <v>7</v>
      </c>
      <c r="D9" s="147"/>
      <c r="E9" s="159"/>
    </row>
    <row r="10" spans="1:5">
      <c r="A10" s="2">
        <v>7</v>
      </c>
      <c r="B10" s="164" t="s">
        <v>184</v>
      </c>
      <c r="C10" s="172">
        <v>5</v>
      </c>
      <c r="D10" s="147"/>
      <c r="E10" s="159"/>
    </row>
    <row r="11" spans="1:5">
      <c r="A11" s="2">
        <v>8</v>
      </c>
      <c r="B11" s="164" t="s">
        <v>185</v>
      </c>
      <c r="C11" s="172">
        <v>3</v>
      </c>
      <c r="D11" s="147"/>
      <c r="E11" s="159">
        <v>1</v>
      </c>
    </row>
    <row r="12" spans="1:5">
      <c r="A12" s="2">
        <v>9</v>
      </c>
      <c r="B12" s="164" t="s">
        <v>186</v>
      </c>
      <c r="C12" s="172">
        <v>7</v>
      </c>
      <c r="D12" s="147"/>
      <c r="E12" s="159">
        <v>1</v>
      </c>
    </row>
    <row r="13" spans="1:5">
      <c r="A13" s="2">
        <v>10</v>
      </c>
      <c r="B13" s="164" t="s">
        <v>187</v>
      </c>
      <c r="C13" s="172">
        <v>1</v>
      </c>
      <c r="D13" s="147"/>
      <c r="E13" s="159"/>
    </row>
    <row r="14" spans="1:5">
      <c r="A14" s="2">
        <v>11</v>
      </c>
      <c r="B14" s="164" t="s">
        <v>188</v>
      </c>
      <c r="C14" s="172">
        <v>3</v>
      </c>
      <c r="D14" s="147"/>
      <c r="E14" s="159"/>
    </row>
    <row r="15" spans="1:5">
      <c r="A15" s="2">
        <v>12</v>
      </c>
      <c r="B15" s="164" t="s">
        <v>189</v>
      </c>
      <c r="C15" s="172">
        <v>1</v>
      </c>
      <c r="D15" s="147"/>
      <c r="E15" s="159"/>
    </row>
    <row r="16" spans="1:5">
      <c r="A16" s="2">
        <v>13</v>
      </c>
      <c r="B16" s="164" t="s">
        <v>190</v>
      </c>
      <c r="C16" s="172">
        <v>6</v>
      </c>
      <c r="D16" s="147"/>
      <c r="E16" s="159">
        <v>2</v>
      </c>
    </row>
    <row r="17" spans="1:5">
      <c r="A17" s="2">
        <v>14</v>
      </c>
      <c r="B17" s="164" t="s">
        <v>191</v>
      </c>
      <c r="C17" s="172">
        <v>4</v>
      </c>
      <c r="D17" s="147"/>
      <c r="E17" s="159">
        <v>1</v>
      </c>
    </row>
    <row r="18" spans="1:5">
      <c r="A18" s="2">
        <v>15</v>
      </c>
      <c r="B18" s="164" t="s">
        <v>192</v>
      </c>
      <c r="C18" s="172">
        <v>3</v>
      </c>
      <c r="D18" s="147"/>
      <c r="E18" s="159"/>
    </row>
    <row r="19" spans="1:5">
      <c r="A19" s="2">
        <v>16</v>
      </c>
      <c r="B19" s="164" t="s">
        <v>193</v>
      </c>
      <c r="C19" s="172">
        <v>9</v>
      </c>
      <c r="D19" s="147"/>
      <c r="E19" s="159">
        <v>3</v>
      </c>
    </row>
    <row r="20" spans="1:5">
      <c r="A20" s="2">
        <v>17</v>
      </c>
      <c r="B20" s="164" t="s">
        <v>194</v>
      </c>
      <c r="C20" s="172">
        <v>4</v>
      </c>
      <c r="D20" s="147"/>
      <c r="E20" s="159"/>
    </row>
    <row r="21" spans="1:5">
      <c r="A21" s="2">
        <v>18</v>
      </c>
      <c r="B21" s="164" t="s">
        <v>195</v>
      </c>
      <c r="C21" s="172">
        <v>2</v>
      </c>
      <c r="D21" s="147"/>
      <c r="E21" s="159"/>
    </row>
    <row r="22" spans="1:5">
      <c r="A22" s="2">
        <v>19</v>
      </c>
      <c r="B22" s="164" t="s">
        <v>196</v>
      </c>
      <c r="C22" s="172">
        <v>1</v>
      </c>
      <c r="D22" s="147"/>
      <c r="E22" s="159"/>
    </row>
    <row r="23" spans="1:5">
      <c r="A23" s="2">
        <v>20</v>
      </c>
      <c r="B23" s="164" t="s">
        <v>197</v>
      </c>
      <c r="C23" s="172">
        <v>19</v>
      </c>
      <c r="D23" s="147"/>
      <c r="E23" s="159">
        <v>8</v>
      </c>
    </row>
    <row r="24" spans="1:5">
      <c r="A24" s="2">
        <v>21</v>
      </c>
      <c r="B24" s="164" t="s">
        <v>198</v>
      </c>
      <c r="C24" s="172">
        <v>5</v>
      </c>
      <c r="D24" s="147"/>
      <c r="E24" s="159">
        <v>2</v>
      </c>
    </row>
    <row r="25" spans="1:5">
      <c r="A25" s="2">
        <v>22</v>
      </c>
      <c r="B25" s="164" t="s">
        <v>199</v>
      </c>
      <c r="C25" s="172">
        <v>3</v>
      </c>
      <c r="D25" s="147"/>
      <c r="E25" s="159">
        <v>1</v>
      </c>
    </row>
    <row r="26" spans="1:5">
      <c r="A26" s="2">
        <v>23</v>
      </c>
      <c r="B26" s="164" t="s">
        <v>200</v>
      </c>
      <c r="C26" s="172"/>
      <c r="D26" s="147"/>
      <c r="E26" s="159"/>
    </row>
    <row r="27" spans="1:5">
      <c r="A27" s="2">
        <v>24</v>
      </c>
      <c r="B27" s="164" t="s">
        <v>201</v>
      </c>
      <c r="C27" s="172">
        <v>8</v>
      </c>
      <c r="D27" s="147">
        <v>1</v>
      </c>
      <c r="E27" s="159">
        <v>4</v>
      </c>
    </row>
    <row r="28" spans="1:5">
      <c r="A28" s="2">
        <v>25</v>
      </c>
      <c r="B28" s="164" t="s">
        <v>202</v>
      </c>
      <c r="C28" s="172">
        <v>3</v>
      </c>
      <c r="D28" s="147"/>
      <c r="E28" s="159">
        <v>3</v>
      </c>
    </row>
    <row r="29" spans="1:5">
      <c r="A29" s="2">
        <v>26</v>
      </c>
      <c r="B29" s="164" t="s">
        <v>203</v>
      </c>
      <c r="C29" s="172">
        <v>1</v>
      </c>
      <c r="D29" s="147"/>
      <c r="E29" s="159"/>
    </row>
    <row r="30" spans="1:5">
      <c r="A30" s="2">
        <v>27</v>
      </c>
      <c r="B30" s="164" t="s">
        <v>204</v>
      </c>
      <c r="C30" s="172">
        <v>11</v>
      </c>
      <c r="D30" s="147"/>
      <c r="E30" s="159">
        <v>1</v>
      </c>
    </row>
    <row r="31" spans="1:5">
      <c r="A31" s="2">
        <v>28</v>
      </c>
      <c r="B31" s="164" t="s">
        <v>205</v>
      </c>
      <c r="C31" s="172">
        <v>2</v>
      </c>
      <c r="D31" s="147"/>
      <c r="E31" s="159"/>
    </row>
    <row r="32" spans="1:5">
      <c r="A32" s="2">
        <v>29</v>
      </c>
      <c r="B32" s="164" t="s">
        <v>206</v>
      </c>
      <c r="C32" s="172">
        <v>6</v>
      </c>
      <c r="D32" s="147"/>
      <c r="E32" s="159">
        <v>2</v>
      </c>
    </row>
    <row r="33" spans="1:5">
      <c r="A33" s="2">
        <v>30</v>
      </c>
      <c r="B33" s="164" t="s">
        <v>207</v>
      </c>
      <c r="C33" s="172"/>
      <c r="D33" s="147"/>
      <c r="E33" s="159"/>
    </row>
    <row r="34" spans="1:5">
      <c r="A34" s="2">
        <v>31</v>
      </c>
      <c r="B34" s="164" t="s">
        <v>208</v>
      </c>
      <c r="C34" s="172">
        <v>11</v>
      </c>
      <c r="D34" s="147">
        <v>1</v>
      </c>
      <c r="E34" s="159">
        <v>1</v>
      </c>
    </row>
    <row r="35" spans="1:5">
      <c r="A35" s="2">
        <v>32</v>
      </c>
      <c r="B35" s="164" t="s">
        <v>209</v>
      </c>
      <c r="C35" s="172">
        <v>3</v>
      </c>
      <c r="D35" s="147"/>
      <c r="E35" s="159"/>
    </row>
    <row r="36" spans="1:5">
      <c r="A36" s="2">
        <v>33</v>
      </c>
      <c r="B36" s="164" t="s">
        <v>210</v>
      </c>
      <c r="C36" s="172">
        <v>3</v>
      </c>
      <c r="D36" s="147"/>
      <c r="E36" s="159">
        <v>1</v>
      </c>
    </row>
    <row r="37" spans="1:5">
      <c r="A37" s="2">
        <v>34</v>
      </c>
      <c r="B37" s="164" t="s">
        <v>211</v>
      </c>
      <c r="C37" s="172">
        <v>2</v>
      </c>
      <c r="D37" s="147"/>
      <c r="E37" s="159"/>
    </row>
    <row r="38" spans="1:5">
      <c r="A38" s="2">
        <v>35</v>
      </c>
      <c r="B38" s="164" t="s">
        <v>212</v>
      </c>
      <c r="C38" s="172">
        <v>5</v>
      </c>
      <c r="D38" s="147"/>
      <c r="E38" s="159"/>
    </row>
    <row r="39" spans="1:5">
      <c r="A39" s="2">
        <v>36</v>
      </c>
      <c r="B39" s="164" t="s">
        <v>213</v>
      </c>
      <c r="C39" s="172">
        <v>7</v>
      </c>
      <c r="D39" s="147"/>
      <c r="E39" s="159"/>
    </row>
    <row r="40" spans="1:5">
      <c r="A40" s="2">
        <v>37</v>
      </c>
      <c r="B40" s="164" t="s">
        <v>214</v>
      </c>
      <c r="C40" s="172">
        <v>7</v>
      </c>
      <c r="D40" s="147">
        <v>1</v>
      </c>
      <c r="E40" s="159"/>
    </row>
    <row r="41" spans="1:5">
      <c r="A41" s="2">
        <v>38</v>
      </c>
      <c r="B41" s="164" t="s">
        <v>215</v>
      </c>
      <c r="C41" s="172">
        <v>2</v>
      </c>
      <c r="D41" s="147"/>
      <c r="E41" s="159">
        <v>2</v>
      </c>
    </row>
    <row r="42" spans="1:5">
      <c r="A42" s="2">
        <v>39</v>
      </c>
      <c r="B42" s="164" t="s">
        <v>216</v>
      </c>
      <c r="C42" s="172">
        <v>7</v>
      </c>
      <c r="D42" s="147">
        <v>1</v>
      </c>
      <c r="E42" s="159">
        <v>3</v>
      </c>
    </row>
    <row r="43" spans="1:5">
      <c r="A43" s="2">
        <v>40</v>
      </c>
      <c r="B43" s="164" t="s">
        <v>217</v>
      </c>
      <c r="C43" s="172">
        <v>13</v>
      </c>
      <c r="D43" s="147">
        <v>1</v>
      </c>
      <c r="E43" s="159">
        <v>4</v>
      </c>
    </row>
    <row r="44" spans="1:5">
      <c r="A44" s="2">
        <v>41</v>
      </c>
      <c r="B44" s="164" t="s">
        <v>218</v>
      </c>
      <c r="C44" s="172">
        <v>1</v>
      </c>
      <c r="D44" s="147"/>
      <c r="E44" s="159"/>
    </row>
    <row r="45" spans="1:5">
      <c r="A45" s="2">
        <v>42</v>
      </c>
      <c r="B45" s="164" t="s">
        <v>220</v>
      </c>
      <c r="C45" s="172">
        <v>1</v>
      </c>
      <c r="D45" s="147"/>
      <c r="E45" s="159"/>
    </row>
    <row r="46" spans="1:5">
      <c r="A46" s="2">
        <v>43</v>
      </c>
      <c r="B46" s="164" t="s">
        <v>219</v>
      </c>
      <c r="C46" s="175"/>
      <c r="D46" s="147"/>
      <c r="E46" s="159"/>
    </row>
    <row r="47" spans="1:5">
      <c r="A47" s="2"/>
      <c r="B47" s="282" t="s">
        <v>22</v>
      </c>
      <c r="C47" s="181">
        <f>SUM(C4:C46)</f>
        <v>549</v>
      </c>
      <c r="D47" s="180">
        <f>SUM(D4:D46)</f>
        <v>27</v>
      </c>
      <c r="E47" s="180">
        <f>SUM(E4:E46)</f>
        <v>162</v>
      </c>
    </row>
    <row r="48" spans="1:5">
      <c r="E48" s="4"/>
    </row>
    <row r="49" spans="5:5">
      <c r="E49" s="4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56" spans="5:5">
      <c r="E56" s="4"/>
    </row>
    <row r="57" spans="5:5">
      <c r="E57" s="4"/>
    </row>
    <row r="58" spans="5:5">
      <c r="E58" s="4"/>
    </row>
    <row r="59" spans="5:5">
      <c r="E59" s="4"/>
    </row>
    <row r="60" spans="5:5">
      <c r="E60" s="4"/>
    </row>
    <row r="61" spans="5:5">
      <c r="E61" s="4"/>
    </row>
    <row r="62" spans="5:5">
      <c r="E62" s="4"/>
    </row>
    <row r="63" spans="5:5">
      <c r="E63" s="4"/>
    </row>
    <row r="64" spans="5:5">
      <c r="E64" s="4"/>
    </row>
    <row r="65" spans="5:5">
      <c r="E65" s="4"/>
    </row>
    <row r="66" spans="5:5">
      <c r="E66" s="4"/>
    </row>
    <row r="67" spans="5:5">
      <c r="E67" s="4"/>
    </row>
    <row r="68" spans="5:5">
      <c r="E68" s="4"/>
    </row>
    <row r="69" spans="5:5">
      <c r="E69" s="4"/>
    </row>
    <row r="70" spans="5:5">
      <c r="E70" s="4"/>
    </row>
    <row r="71" spans="5:5">
      <c r="E71" s="4"/>
    </row>
    <row r="72" spans="5:5">
      <c r="E72" s="4"/>
    </row>
    <row r="73" spans="5:5">
      <c r="E73" s="4"/>
    </row>
    <row r="74" spans="5:5">
      <c r="E74" s="4"/>
    </row>
    <row r="75" spans="5:5">
      <c r="E75" s="4"/>
    </row>
    <row r="76" spans="5:5">
      <c r="E76" s="4"/>
    </row>
    <row r="77" spans="5:5">
      <c r="E77" s="4"/>
    </row>
    <row r="78" spans="5:5">
      <c r="E78" s="4"/>
    </row>
    <row r="79" spans="5:5">
      <c r="E79" s="4"/>
    </row>
    <row r="80" spans="5:5">
      <c r="E80" s="4"/>
    </row>
  </sheetData>
  <mergeCells count="2">
    <mergeCell ref="A2:E2"/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3"/>
  <sheetViews>
    <sheetView zoomScale="90" zoomScaleNormal="90" workbookViewId="0">
      <selection activeCell="B31" sqref="B31"/>
    </sheetView>
  </sheetViews>
  <sheetFormatPr defaultColWidth="23.140625" defaultRowHeight="15"/>
  <cols>
    <col min="1" max="1" width="7" style="239" customWidth="1"/>
    <col min="2" max="2" width="23.140625" style="239"/>
    <col min="3" max="3" width="12.140625" style="255" customWidth="1"/>
    <col min="4" max="5" width="12.140625" style="239" customWidth="1"/>
    <col min="6" max="16384" width="23.140625" style="239"/>
  </cols>
  <sheetData>
    <row r="1" spans="1:18" s="4" customFormat="1">
      <c r="C1" s="5"/>
      <c r="D1" s="312" t="s">
        <v>38</v>
      </c>
      <c r="E1" s="312"/>
    </row>
    <row r="2" spans="1:18" ht="32.25" customHeight="1">
      <c r="A2" s="311" t="s">
        <v>222</v>
      </c>
      <c r="B2" s="311"/>
      <c r="C2" s="311"/>
      <c r="D2" s="311"/>
      <c r="E2" s="311"/>
      <c r="K2" s="240"/>
      <c r="L2" s="240"/>
      <c r="M2" s="241"/>
      <c r="N2" s="242"/>
      <c r="O2" s="242"/>
      <c r="P2" s="243"/>
      <c r="Q2" s="243"/>
      <c r="R2" s="243"/>
    </row>
    <row r="3" spans="1:18" ht="45">
      <c r="A3" s="147" t="s">
        <v>0</v>
      </c>
      <c r="B3" s="172" t="s">
        <v>39</v>
      </c>
      <c r="C3" s="147" t="s">
        <v>1</v>
      </c>
      <c r="D3" s="244" t="s">
        <v>26</v>
      </c>
      <c r="E3" s="244" t="s">
        <v>37</v>
      </c>
      <c r="F3" s="26"/>
      <c r="G3" s="26"/>
      <c r="K3" s="112"/>
      <c r="L3" s="112"/>
      <c r="M3" s="112"/>
      <c r="N3" s="112"/>
      <c r="O3" s="112"/>
      <c r="P3" s="243"/>
      <c r="Q3" s="243"/>
      <c r="R3" s="243"/>
    </row>
    <row r="4" spans="1:18">
      <c r="A4" s="245">
        <v>1</v>
      </c>
      <c r="B4" s="208" t="s">
        <v>2</v>
      </c>
      <c r="C4" s="172">
        <v>33</v>
      </c>
      <c r="D4" s="245"/>
      <c r="E4" s="162">
        <v>2</v>
      </c>
      <c r="K4" s="246"/>
      <c r="L4" s="247"/>
      <c r="M4" s="246"/>
      <c r="N4" s="248"/>
      <c r="O4" s="248"/>
      <c r="P4" s="248"/>
      <c r="Q4" s="248"/>
      <c r="R4" s="243"/>
    </row>
    <row r="5" spans="1:18">
      <c r="A5" s="245">
        <v>2</v>
      </c>
      <c r="B5" s="208" t="s">
        <v>3</v>
      </c>
      <c r="C5" s="172">
        <v>35</v>
      </c>
      <c r="D5" s="245">
        <v>3</v>
      </c>
      <c r="E5" s="162">
        <v>13</v>
      </c>
      <c r="K5" s="249"/>
      <c r="L5" s="250"/>
      <c r="M5" s="247"/>
      <c r="N5" s="249"/>
      <c r="O5" s="251"/>
      <c r="P5" s="251"/>
      <c r="Q5" s="251"/>
      <c r="R5" s="243"/>
    </row>
    <row r="6" spans="1:18">
      <c r="A6" s="245">
        <v>3</v>
      </c>
      <c r="B6" s="208" t="s">
        <v>4</v>
      </c>
      <c r="C6" s="172">
        <v>24</v>
      </c>
      <c r="D6" s="245"/>
      <c r="E6" s="162">
        <v>4</v>
      </c>
      <c r="K6" s="249"/>
      <c r="L6" s="250"/>
      <c r="M6" s="247"/>
      <c r="N6" s="249"/>
      <c r="O6" s="251"/>
      <c r="P6" s="251"/>
      <c r="Q6" s="251"/>
      <c r="R6" s="243"/>
    </row>
    <row r="7" spans="1:18">
      <c r="A7" s="245">
        <v>4</v>
      </c>
      <c r="B7" s="208" t="s">
        <v>5</v>
      </c>
      <c r="C7" s="172">
        <v>7</v>
      </c>
      <c r="D7" s="245"/>
      <c r="E7" s="162"/>
      <c r="K7" s="249"/>
      <c r="L7" s="250"/>
      <c r="M7" s="247"/>
      <c r="N7" s="249"/>
      <c r="O7" s="251"/>
      <c r="P7" s="251"/>
      <c r="Q7" s="251"/>
      <c r="R7" s="243"/>
    </row>
    <row r="8" spans="1:18">
      <c r="A8" s="245">
        <v>5</v>
      </c>
      <c r="B8" s="208" t="s">
        <v>6</v>
      </c>
      <c r="C8" s="172">
        <v>34</v>
      </c>
      <c r="D8" s="245">
        <v>3</v>
      </c>
      <c r="E8" s="162">
        <v>3</v>
      </c>
      <c r="K8" s="249"/>
      <c r="L8" s="250"/>
      <c r="M8" s="247"/>
      <c r="N8" s="249"/>
      <c r="O8" s="251"/>
      <c r="P8" s="251"/>
      <c r="Q8" s="251"/>
      <c r="R8" s="243"/>
    </row>
    <row r="9" spans="1:18">
      <c r="A9" s="245">
        <v>6</v>
      </c>
      <c r="B9" s="208" t="s">
        <v>7</v>
      </c>
      <c r="C9" s="172">
        <v>21</v>
      </c>
      <c r="D9" s="245"/>
      <c r="E9" s="162">
        <v>3</v>
      </c>
      <c r="K9" s="249"/>
      <c r="L9" s="250"/>
      <c r="M9" s="247"/>
      <c r="N9" s="249"/>
      <c r="O9" s="251"/>
      <c r="P9" s="251"/>
      <c r="Q9" s="251"/>
      <c r="R9" s="243"/>
    </row>
    <row r="10" spans="1:18">
      <c r="A10" s="245">
        <v>7</v>
      </c>
      <c r="B10" s="208" t="s">
        <v>8</v>
      </c>
      <c r="C10" s="172">
        <v>41</v>
      </c>
      <c r="D10" s="245">
        <v>2</v>
      </c>
      <c r="E10" s="162">
        <v>17</v>
      </c>
      <c r="F10" s="252"/>
      <c r="K10" s="249"/>
      <c r="L10" s="250"/>
      <c r="M10" s="247"/>
      <c r="N10" s="249"/>
      <c r="O10" s="251"/>
      <c r="P10" s="251"/>
      <c r="Q10" s="251"/>
      <c r="R10" s="243"/>
    </row>
    <row r="11" spans="1:18">
      <c r="A11" s="245">
        <v>8</v>
      </c>
      <c r="B11" s="109" t="s">
        <v>9</v>
      </c>
      <c r="C11" s="172">
        <v>23</v>
      </c>
      <c r="D11" s="245"/>
      <c r="E11" s="162">
        <v>2</v>
      </c>
      <c r="F11" s="253"/>
      <c r="K11" s="249"/>
      <c r="L11" s="250"/>
      <c r="M11" s="247"/>
      <c r="N11" s="249"/>
      <c r="O11" s="251"/>
      <c r="P11" s="251"/>
      <c r="Q11" s="251"/>
      <c r="R11" s="243"/>
    </row>
    <row r="12" spans="1:18">
      <c r="A12" s="245">
        <v>9</v>
      </c>
      <c r="B12" s="208" t="s">
        <v>10</v>
      </c>
      <c r="C12" s="172">
        <v>29</v>
      </c>
      <c r="D12" s="245"/>
      <c r="E12" s="162">
        <v>4</v>
      </c>
      <c r="F12" s="252"/>
      <c r="K12" s="249"/>
      <c r="L12" s="111"/>
      <c r="M12" s="247"/>
      <c r="N12" s="249"/>
      <c r="O12" s="251"/>
      <c r="P12" s="251"/>
      <c r="Q12" s="251"/>
      <c r="R12" s="243"/>
    </row>
    <row r="13" spans="1:18">
      <c r="A13" s="245">
        <v>10</v>
      </c>
      <c r="B13" s="208" t="s">
        <v>34</v>
      </c>
      <c r="C13" s="172">
        <v>26</v>
      </c>
      <c r="D13" s="245"/>
      <c r="E13" s="162">
        <v>12</v>
      </c>
      <c r="F13" s="252"/>
      <c r="K13" s="249"/>
      <c r="L13" s="250"/>
      <c r="M13" s="247"/>
      <c r="N13" s="249"/>
      <c r="O13" s="251"/>
      <c r="P13" s="251"/>
      <c r="Q13" s="251"/>
      <c r="R13" s="243"/>
    </row>
    <row r="14" spans="1:18">
      <c r="A14" s="245">
        <v>11</v>
      </c>
      <c r="B14" s="109" t="s">
        <v>11</v>
      </c>
      <c r="C14" s="172">
        <v>18</v>
      </c>
      <c r="D14" s="245"/>
      <c r="E14" s="162">
        <v>4</v>
      </c>
      <c r="F14" s="253"/>
      <c r="K14" s="249"/>
      <c r="L14" s="250"/>
      <c r="M14" s="247"/>
      <c r="N14" s="249"/>
      <c r="O14" s="251"/>
      <c r="P14" s="251"/>
      <c r="Q14" s="251"/>
      <c r="R14" s="243"/>
    </row>
    <row r="15" spans="1:18">
      <c r="A15" s="245">
        <v>12</v>
      </c>
      <c r="B15" s="110" t="s">
        <v>12</v>
      </c>
      <c r="C15" s="172">
        <v>83</v>
      </c>
      <c r="D15" s="245">
        <v>7</v>
      </c>
      <c r="E15" s="162">
        <v>31</v>
      </c>
      <c r="F15" s="253"/>
      <c r="K15" s="249"/>
      <c r="L15" s="111"/>
      <c r="M15" s="247"/>
      <c r="N15" s="249"/>
      <c r="O15" s="251"/>
      <c r="P15" s="251"/>
      <c r="Q15" s="251"/>
      <c r="R15" s="243"/>
    </row>
    <row r="16" spans="1:18">
      <c r="A16" s="245">
        <v>13</v>
      </c>
      <c r="B16" s="109" t="s">
        <v>13</v>
      </c>
      <c r="C16" s="172">
        <v>23</v>
      </c>
      <c r="D16" s="245">
        <v>2</v>
      </c>
      <c r="E16" s="162">
        <v>9</v>
      </c>
      <c r="F16" s="253"/>
      <c r="K16" s="249"/>
      <c r="L16" s="111"/>
      <c r="M16" s="247"/>
      <c r="N16" s="249"/>
      <c r="O16" s="251"/>
      <c r="P16" s="251"/>
      <c r="Q16" s="251"/>
      <c r="R16" s="243"/>
    </row>
    <row r="17" spans="1:18">
      <c r="A17" s="245">
        <v>14</v>
      </c>
      <c r="B17" s="208" t="s">
        <v>14</v>
      </c>
      <c r="C17" s="172">
        <v>4</v>
      </c>
      <c r="D17" s="245">
        <v>1</v>
      </c>
      <c r="E17" s="162">
        <v>1</v>
      </c>
      <c r="F17" s="252"/>
      <c r="K17" s="249"/>
      <c r="L17" s="111"/>
      <c r="M17" s="247"/>
      <c r="N17" s="249"/>
      <c r="O17" s="251"/>
      <c r="P17" s="251"/>
      <c r="Q17" s="251"/>
      <c r="R17" s="243"/>
    </row>
    <row r="18" spans="1:18">
      <c r="A18" s="245">
        <v>15</v>
      </c>
      <c r="B18" s="109" t="s">
        <v>175</v>
      </c>
      <c r="C18" s="172">
        <v>1</v>
      </c>
      <c r="D18" s="245">
        <v>1</v>
      </c>
      <c r="E18" s="162"/>
      <c r="F18" s="253"/>
      <c r="K18" s="249"/>
      <c r="L18" s="250"/>
      <c r="M18" s="247"/>
      <c r="N18" s="249"/>
      <c r="O18" s="251"/>
      <c r="P18" s="251"/>
      <c r="Q18" s="251"/>
      <c r="R18" s="243"/>
    </row>
    <row r="19" spans="1:18">
      <c r="A19" s="245">
        <v>16</v>
      </c>
      <c r="B19" s="208" t="s">
        <v>15</v>
      </c>
      <c r="C19" s="172">
        <v>23</v>
      </c>
      <c r="D19" s="245">
        <v>2</v>
      </c>
      <c r="E19" s="162">
        <v>9</v>
      </c>
      <c r="F19" s="252"/>
      <c r="K19" s="249"/>
      <c r="L19" s="111"/>
      <c r="M19" s="247"/>
      <c r="N19" s="249"/>
      <c r="O19" s="251"/>
      <c r="P19" s="251"/>
      <c r="Q19" s="251"/>
      <c r="R19" s="243"/>
    </row>
    <row r="20" spans="1:18">
      <c r="A20" s="245">
        <v>17</v>
      </c>
      <c r="B20" s="109" t="s">
        <v>16</v>
      </c>
      <c r="C20" s="172">
        <v>58</v>
      </c>
      <c r="D20" s="245">
        <v>4</v>
      </c>
      <c r="E20" s="162">
        <v>22</v>
      </c>
      <c r="F20" s="253"/>
      <c r="K20" s="249"/>
      <c r="L20" s="250"/>
      <c r="M20" s="247"/>
      <c r="N20" s="249"/>
      <c r="O20" s="251"/>
      <c r="P20" s="251"/>
      <c r="Q20" s="251"/>
      <c r="R20" s="243"/>
    </row>
    <row r="21" spans="1:18">
      <c r="A21" s="245">
        <v>18</v>
      </c>
      <c r="B21" s="208" t="s">
        <v>17</v>
      </c>
      <c r="C21" s="172">
        <v>28</v>
      </c>
      <c r="D21" s="245">
        <v>1</v>
      </c>
      <c r="E21" s="162">
        <v>12</v>
      </c>
      <c r="F21" s="252"/>
      <c r="K21" s="249"/>
      <c r="L21" s="111"/>
      <c r="M21" s="247"/>
      <c r="N21" s="249"/>
      <c r="O21" s="251"/>
      <c r="P21" s="251"/>
      <c r="Q21" s="251"/>
      <c r="R21" s="243"/>
    </row>
    <row r="22" spans="1:18">
      <c r="A22" s="245">
        <v>19</v>
      </c>
      <c r="B22" s="109" t="s">
        <v>18</v>
      </c>
      <c r="C22" s="172">
        <v>11</v>
      </c>
      <c r="D22" s="245"/>
      <c r="E22" s="162">
        <v>5</v>
      </c>
      <c r="F22" s="253"/>
      <c r="K22" s="249"/>
      <c r="L22" s="250"/>
      <c r="M22" s="247"/>
      <c r="N22" s="249"/>
      <c r="O22" s="251"/>
      <c r="P22" s="251"/>
      <c r="Q22" s="251"/>
      <c r="R22" s="243"/>
    </row>
    <row r="23" spans="1:18">
      <c r="A23" s="245">
        <v>20</v>
      </c>
      <c r="B23" s="208" t="s">
        <v>19</v>
      </c>
      <c r="C23" s="172">
        <v>14</v>
      </c>
      <c r="D23" s="245">
        <v>1</v>
      </c>
      <c r="E23" s="162">
        <v>4</v>
      </c>
      <c r="F23" s="252"/>
      <c r="K23" s="249"/>
      <c r="L23" s="111"/>
      <c r="M23" s="247"/>
      <c r="N23" s="249"/>
      <c r="O23" s="251"/>
      <c r="P23" s="251"/>
      <c r="Q23" s="251"/>
      <c r="R23" s="243"/>
    </row>
    <row r="24" spans="1:18">
      <c r="A24" s="245">
        <v>21</v>
      </c>
      <c r="B24" s="208" t="s">
        <v>20</v>
      </c>
      <c r="C24" s="172">
        <v>8</v>
      </c>
      <c r="D24" s="245"/>
      <c r="E24" s="162">
        <v>4</v>
      </c>
      <c r="K24" s="249"/>
      <c r="L24" s="250"/>
      <c r="M24" s="247"/>
      <c r="N24" s="249"/>
      <c r="O24" s="251"/>
      <c r="P24" s="251"/>
      <c r="Q24" s="251"/>
      <c r="R24" s="243"/>
    </row>
    <row r="25" spans="1:18">
      <c r="A25" s="245">
        <v>22</v>
      </c>
      <c r="B25" s="208" t="s">
        <v>21</v>
      </c>
      <c r="C25" s="172">
        <v>5</v>
      </c>
      <c r="D25" s="245"/>
      <c r="E25" s="162">
        <v>1</v>
      </c>
      <c r="K25" s="249"/>
      <c r="L25" s="250"/>
      <c r="M25" s="247"/>
      <c r="N25" s="249"/>
      <c r="O25" s="251"/>
      <c r="P25" s="251"/>
      <c r="Q25" s="251"/>
      <c r="R25" s="243"/>
    </row>
    <row r="26" spans="1:18" ht="15.75" customHeight="1">
      <c r="A26" s="254"/>
      <c r="B26" s="281" t="s">
        <v>22</v>
      </c>
      <c r="C26" s="213">
        <f>SUM(C4:C25)</f>
        <v>549</v>
      </c>
      <c r="D26" s="280">
        <f>SUM(D4:D25)</f>
        <v>27</v>
      </c>
      <c r="E26" s="280">
        <f>SUM(E4:E25)</f>
        <v>162</v>
      </c>
      <c r="K26" s="249"/>
      <c r="L26" s="250"/>
      <c r="M26" s="247"/>
      <c r="N26" s="249"/>
      <c r="O26" s="251"/>
      <c r="P26" s="251"/>
      <c r="Q26" s="251"/>
      <c r="R26" s="243"/>
    </row>
    <row r="27" spans="1:18">
      <c r="K27" s="256"/>
      <c r="L27" s="257"/>
      <c r="M27" s="258"/>
      <c r="N27" s="259"/>
      <c r="O27" s="259"/>
      <c r="P27" s="259"/>
      <c r="Q27" s="259"/>
      <c r="R27" s="243"/>
    </row>
    <row r="28" spans="1:18">
      <c r="K28" s="243"/>
      <c r="L28" s="243"/>
      <c r="M28" s="243"/>
      <c r="N28" s="243"/>
      <c r="O28" s="243"/>
      <c r="P28" s="243"/>
      <c r="Q28" s="243"/>
      <c r="R28" s="243"/>
    </row>
    <row r="31" spans="1:18">
      <c r="B31" s="178"/>
      <c r="C31" s="179"/>
      <c r="D31" s="179"/>
      <c r="E31" s="179"/>
      <c r="F31" s="179"/>
    </row>
    <row r="32" spans="1:18">
      <c r="B32" s="178"/>
      <c r="C32" s="176"/>
      <c r="D32" s="176"/>
      <c r="E32" s="176"/>
      <c r="F32" s="176"/>
    </row>
    <row r="33" spans="2:6">
      <c r="B33" s="177"/>
      <c r="C33" s="177"/>
      <c r="D33" s="177"/>
      <c r="E33" s="177"/>
      <c r="F33" s="177"/>
    </row>
  </sheetData>
  <mergeCells count="2">
    <mergeCell ref="D1:E1"/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8"/>
  <sheetViews>
    <sheetView showZeros="0" zoomScale="90" zoomScaleNormal="90" workbookViewId="0">
      <selection activeCell="D52" sqref="D52"/>
    </sheetView>
  </sheetViews>
  <sheetFormatPr defaultRowHeight="15"/>
  <cols>
    <col min="1" max="1" width="7.5703125" style="4" customWidth="1"/>
    <col min="2" max="2" width="30.5703125" style="4" customWidth="1"/>
    <col min="3" max="4" width="11" style="4" customWidth="1"/>
    <col min="5" max="5" width="12" style="4" customWidth="1"/>
    <col min="6" max="6" width="11" style="4" customWidth="1"/>
    <col min="7" max="8" width="11" style="5" customWidth="1"/>
    <col min="9" max="9" width="12.28515625" style="5" customWidth="1"/>
    <col min="10" max="10" width="11" style="5" customWidth="1"/>
    <col min="11" max="12" width="11" style="4" customWidth="1"/>
    <col min="13" max="13" width="12.5703125" style="4" customWidth="1"/>
    <col min="14" max="14" width="11" style="4" customWidth="1"/>
    <col min="15" max="16384" width="9.140625" style="4"/>
  </cols>
  <sheetData>
    <row r="1" spans="1:15">
      <c r="L1" s="312" t="s">
        <v>36</v>
      </c>
      <c r="M1" s="312"/>
      <c r="N1" s="312"/>
    </row>
    <row r="2" spans="1:15" ht="15.75">
      <c r="A2" s="316" t="s">
        <v>75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</row>
    <row r="3" spans="1:15">
      <c r="C3" s="317" t="s">
        <v>76</v>
      </c>
      <c r="D3" s="317"/>
      <c r="E3" s="317"/>
      <c r="F3" s="317"/>
      <c r="G3" s="315" t="s">
        <v>35</v>
      </c>
      <c r="H3" s="315"/>
      <c r="I3" s="315"/>
      <c r="J3" s="315"/>
      <c r="K3" s="313" t="s">
        <v>33</v>
      </c>
      <c r="L3" s="313"/>
      <c r="M3" s="313"/>
      <c r="N3" s="313"/>
    </row>
    <row r="4" spans="1:15" ht="45">
      <c r="A4" s="158" t="s">
        <v>0</v>
      </c>
      <c r="B4" s="158" t="s">
        <v>23</v>
      </c>
      <c r="C4" s="147" t="s">
        <v>182</v>
      </c>
      <c r="D4" s="147" t="s">
        <v>25</v>
      </c>
      <c r="E4" s="147" t="s">
        <v>26</v>
      </c>
      <c r="F4" s="159" t="s">
        <v>27</v>
      </c>
      <c r="G4" s="160" t="s">
        <v>24</v>
      </c>
      <c r="H4" s="147" t="s">
        <v>25</v>
      </c>
      <c r="I4" s="147" t="s">
        <v>26</v>
      </c>
      <c r="J4" s="159" t="s">
        <v>27</v>
      </c>
      <c r="K4" s="161" t="s">
        <v>24</v>
      </c>
      <c r="L4" s="162" t="s">
        <v>25</v>
      </c>
      <c r="M4" s="162" t="s">
        <v>26</v>
      </c>
      <c r="N4" s="162" t="s">
        <v>27</v>
      </c>
      <c r="O4" s="9"/>
    </row>
    <row r="5" spans="1:15">
      <c r="A5" s="163">
        <v>1</v>
      </c>
      <c r="B5" s="164" t="s">
        <v>29</v>
      </c>
      <c r="C5" s="172">
        <v>14</v>
      </c>
      <c r="D5" s="172">
        <v>26</v>
      </c>
      <c r="E5" s="147">
        <v>2</v>
      </c>
      <c r="F5" s="159">
        <v>11</v>
      </c>
      <c r="G5" s="165">
        <v>13</v>
      </c>
      <c r="H5" s="166">
        <v>25</v>
      </c>
      <c r="I5" s="167">
        <v>0</v>
      </c>
      <c r="J5" s="168">
        <v>13</v>
      </c>
      <c r="K5" s="173">
        <v>16</v>
      </c>
      <c r="L5" s="174">
        <v>39</v>
      </c>
      <c r="M5" s="174">
        <v>0</v>
      </c>
      <c r="N5" s="174">
        <v>14</v>
      </c>
      <c r="O5" s="9"/>
    </row>
    <row r="6" spans="1:15">
      <c r="A6" s="163">
        <v>2</v>
      </c>
      <c r="B6" s="164" t="s">
        <v>30</v>
      </c>
      <c r="C6" s="172">
        <v>12</v>
      </c>
      <c r="D6" s="172">
        <v>32</v>
      </c>
      <c r="E6" s="147"/>
      <c r="F6" s="159">
        <v>7</v>
      </c>
      <c r="G6" s="165">
        <v>11</v>
      </c>
      <c r="H6" s="166">
        <v>37</v>
      </c>
      <c r="I6" s="167">
        <v>1</v>
      </c>
      <c r="J6" s="168">
        <v>4</v>
      </c>
      <c r="K6" s="173">
        <v>11</v>
      </c>
      <c r="L6" s="174">
        <v>48</v>
      </c>
      <c r="M6" s="174">
        <v>3</v>
      </c>
      <c r="N6" s="174">
        <v>17</v>
      </c>
      <c r="O6" s="9"/>
    </row>
    <row r="7" spans="1:15">
      <c r="A7" s="163">
        <v>3</v>
      </c>
      <c r="B7" s="164" t="s">
        <v>31</v>
      </c>
      <c r="C7" s="172">
        <v>15</v>
      </c>
      <c r="D7" s="172">
        <v>55</v>
      </c>
      <c r="E7" s="147">
        <v>4</v>
      </c>
      <c r="F7" s="159">
        <v>14</v>
      </c>
      <c r="G7" s="165">
        <v>20</v>
      </c>
      <c r="H7" s="166">
        <v>82</v>
      </c>
      <c r="I7" s="167">
        <v>1</v>
      </c>
      <c r="J7" s="168">
        <v>15</v>
      </c>
      <c r="K7" s="173">
        <v>18</v>
      </c>
      <c r="L7" s="174">
        <v>72</v>
      </c>
      <c r="M7" s="174">
        <v>1</v>
      </c>
      <c r="N7" s="174">
        <v>17</v>
      </c>
      <c r="O7" s="9"/>
    </row>
    <row r="8" spans="1:15">
      <c r="A8" s="163">
        <v>4</v>
      </c>
      <c r="B8" s="164" t="s">
        <v>28</v>
      </c>
      <c r="C8" s="172">
        <v>22</v>
      </c>
      <c r="D8" s="172">
        <v>251</v>
      </c>
      <c r="E8" s="147">
        <v>16</v>
      </c>
      <c r="F8" s="159">
        <v>85</v>
      </c>
      <c r="G8" s="169">
        <v>21</v>
      </c>
      <c r="H8" s="166">
        <v>232</v>
      </c>
      <c r="I8" s="167">
        <v>19</v>
      </c>
      <c r="J8" s="168">
        <v>88</v>
      </c>
      <c r="K8" s="173">
        <v>21</v>
      </c>
      <c r="L8" s="174">
        <v>226</v>
      </c>
      <c r="M8" s="174">
        <v>12</v>
      </c>
      <c r="N8" s="174">
        <v>78</v>
      </c>
      <c r="O8" s="9"/>
    </row>
    <row r="9" spans="1:15">
      <c r="A9" s="163">
        <v>5</v>
      </c>
      <c r="B9" s="164" t="s">
        <v>32</v>
      </c>
      <c r="C9" s="172">
        <v>8</v>
      </c>
      <c r="D9" s="172">
        <v>9</v>
      </c>
      <c r="E9" s="147"/>
      <c r="F9" s="159">
        <v>5</v>
      </c>
      <c r="G9" s="169">
        <v>9</v>
      </c>
      <c r="H9" s="166">
        <v>16</v>
      </c>
      <c r="I9" s="167">
        <v>0</v>
      </c>
      <c r="J9" s="168">
        <v>4</v>
      </c>
      <c r="K9" s="173">
        <v>9</v>
      </c>
      <c r="L9" s="174">
        <v>13</v>
      </c>
      <c r="M9" s="174">
        <v>0</v>
      </c>
      <c r="N9" s="174">
        <v>3</v>
      </c>
      <c r="O9" s="9"/>
    </row>
    <row r="10" spans="1:15">
      <c r="A10" s="163">
        <v>6</v>
      </c>
      <c r="B10" s="164" t="s">
        <v>183</v>
      </c>
      <c r="C10" s="172">
        <v>5</v>
      </c>
      <c r="D10" s="172">
        <v>7</v>
      </c>
      <c r="E10" s="147"/>
      <c r="F10" s="159"/>
      <c r="G10" s="165">
        <v>7</v>
      </c>
      <c r="H10" s="157">
        <v>7</v>
      </c>
      <c r="I10" s="167">
        <v>0</v>
      </c>
      <c r="J10" s="168">
        <v>1</v>
      </c>
      <c r="K10" s="173">
        <v>8</v>
      </c>
      <c r="L10" s="174">
        <v>10</v>
      </c>
      <c r="M10" s="174">
        <v>0</v>
      </c>
      <c r="N10" s="174">
        <v>2</v>
      </c>
      <c r="O10" s="9"/>
    </row>
    <row r="11" spans="1:15">
      <c r="A11" s="163">
        <v>7</v>
      </c>
      <c r="B11" s="164" t="s">
        <v>184</v>
      </c>
      <c r="C11" s="172">
        <v>4</v>
      </c>
      <c r="D11" s="172">
        <v>5</v>
      </c>
      <c r="E11" s="147"/>
      <c r="F11" s="159"/>
      <c r="G11" s="165">
        <v>5</v>
      </c>
      <c r="H11" s="157">
        <v>9</v>
      </c>
      <c r="I11" s="167">
        <v>0</v>
      </c>
      <c r="J11" s="168">
        <v>0</v>
      </c>
      <c r="K11" s="173">
        <v>10</v>
      </c>
      <c r="L11" s="174">
        <v>20</v>
      </c>
      <c r="M11" s="174">
        <v>0</v>
      </c>
      <c r="N11" s="174">
        <v>2</v>
      </c>
      <c r="O11" s="9"/>
    </row>
    <row r="12" spans="1:15">
      <c r="A12" s="163">
        <v>8</v>
      </c>
      <c r="B12" s="164" t="s">
        <v>185</v>
      </c>
      <c r="C12" s="172">
        <v>2</v>
      </c>
      <c r="D12" s="172">
        <v>3</v>
      </c>
      <c r="E12" s="147"/>
      <c r="F12" s="159">
        <v>1</v>
      </c>
      <c r="G12" s="165">
        <v>4</v>
      </c>
      <c r="H12" s="157">
        <v>7</v>
      </c>
      <c r="I12" s="167">
        <v>0</v>
      </c>
      <c r="J12" s="168">
        <v>1</v>
      </c>
      <c r="K12" s="173">
        <v>4</v>
      </c>
      <c r="L12" s="174">
        <v>4</v>
      </c>
      <c r="M12" s="174">
        <v>0</v>
      </c>
      <c r="N12" s="174">
        <v>0</v>
      </c>
      <c r="O12" s="9"/>
    </row>
    <row r="13" spans="1:15">
      <c r="A13" s="163">
        <v>9</v>
      </c>
      <c r="B13" s="164" t="s">
        <v>186</v>
      </c>
      <c r="C13" s="172">
        <v>3</v>
      </c>
      <c r="D13" s="172">
        <v>7</v>
      </c>
      <c r="E13" s="147"/>
      <c r="F13" s="159">
        <v>1</v>
      </c>
      <c r="G13" s="165">
        <v>6</v>
      </c>
      <c r="H13" s="157">
        <v>8</v>
      </c>
      <c r="I13" s="167">
        <v>0</v>
      </c>
      <c r="J13" s="168">
        <v>2</v>
      </c>
      <c r="K13" s="173">
        <v>6</v>
      </c>
      <c r="L13" s="174">
        <v>15</v>
      </c>
      <c r="M13" s="174">
        <v>0</v>
      </c>
      <c r="N13" s="174">
        <v>2</v>
      </c>
      <c r="O13" s="9"/>
    </row>
    <row r="14" spans="1:15">
      <c r="A14" s="163">
        <v>10</v>
      </c>
      <c r="B14" s="164" t="s">
        <v>187</v>
      </c>
      <c r="C14" s="172">
        <v>1</v>
      </c>
      <c r="D14" s="172">
        <v>1</v>
      </c>
      <c r="E14" s="147"/>
      <c r="F14" s="159"/>
      <c r="G14" s="170">
        <v>1</v>
      </c>
      <c r="H14" s="171">
        <v>1</v>
      </c>
      <c r="I14" s="167">
        <v>0</v>
      </c>
      <c r="J14" s="168">
        <v>0</v>
      </c>
      <c r="K14" s="173">
        <v>0</v>
      </c>
      <c r="L14" s="174">
        <v>0</v>
      </c>
      <c r="M14" s="174">
        <v>0</v>
      </c>
      <c r="N14" s="174">
        <v>0</v>
      </c>
      <c r="O14" s="9"/>
    </row>
    <row r="15" spans="1:15">
      <c r="A15" s="163">
        <v>11</v>
      </c>
      <c r="B15" s="164" t="s">
        <v>188</v>
      </c>
      <c r="C15" s="172">
        <v>2</v>
      </c>
      <c r="D15" s="172">
        <v>3</v>
      </c>
      <c r="E15" s="147"/>
      <c r="F15" s="159"/>
      <c r="G15" s="170">
        <v>3</v>
      </c>
      <c r="H15" s="171">
        <v>4</v>
      </c>
      <c r="I15" s="167">
        <v>0</v>
      </c>
      <c r="J15" s="168">
        <v>1</v>
      </c>
      <c r="K15" s="173">
        <v>0</v>
      </c>
      <c r="L15" s="174">
        <v>0</v>
      </c>
      <c r="M15" s="174">
        <v>0</v>
      </c>
      <c r="N15" s="174">
        <v>0</v>
      </c>
      <c r="O15" s="9"/>
    </row>
    <row r="16" spans="1:15">
      <c r="A16" s="163">
        <v>12</v>
      </c>
      <c r="B16" s="164" t="s">
        <v>189</v>
      </c>
      <c r="C16" s="172">
        <v>1</v>
      </c>
      <c r="D16" s="172">
        <v>1</v>
      </c>
      <c r="E16" s="147"/>
      <c r="F16" s="159"/>
      <c r="G16" s="165">
        <v>2</v>
      </c>
      <c r="H16" s="157">
        <v>2</v>
      </c>
      <c r="I16" s="167">
        <v>0</v>
      </c>
      <c r="J16" s="168">
        <v>2</v>
      </c>
      <c r="K16" s="173">
        <v>4</v>
      </c>
      <c r="L16" s="174">
        <v>4</v>
      </c>
      <c r="M16" s="174">
        <v>0</v>
      </c>
      <c r="N16" s="174">
        <v>1</v>
      </c>
      <c r="O16" s="9"/>
    </row>
    <row r="17" spans="1:15">
      <c r="A17" s="163">
        <v>13</v>
      </c>
      <c r="B17" s="164" t="s">
        <v>190</v>
      </c>
      <c r="C17" s="172">
        <v>4</v>
      </c>
      <c r="D17" s="172">
        <v>6</v>
      </c>
      <c r="E17" s="147"/>
      <c r="F17" s="159">
        <v>2</v>
      </c>
      <c r="G17" s="165">
        <v>5</v>
      </c>
      <c r="H17" s="157">
        <v>11</v>
      </c>
      <c r="I17" s="167">
        <v>0</v>
      </c>
      <c r="J17" s="168">
        <v>2</v>
      </c>
      <c r="K17" s="173">
        <v>3</v>
      </c>
      <c r="L17" s="174">
        <v>8</v>
      </c>
      <c r="M17" s="174">
        <v>0</v>
      </c>
      <c r="N17" s="174">
        <v>4</v>
      </c>
      <c r="O17" s="9"/>
    </row>
    <row r="18" spans="1:15">
      <c r="A18" s="163">
        <v>14</v>
      </c>
      <c r="B18" s="164" t="s">
        <v>191</v>
      </c>
      <c r="C18" s="172">
        <v>3</v>
      </c>
      <c r="D18" s="172">
        <v>4</v>
      </c>
      <c r="E18" s="147"/>
      <c r="F18" s="159">
        <v>1</v>
      </c>
      <c r="G18" s="165">
        <v>5</v>
      </c>
      <c r="H18" s="157">
        <v>7</v>
      </c>
      <c r="I18" s="167">
        <v>0</v>
      </c>
      <c r="J18" s="168">
        <v>1</v>
      </c>
      <c r="K18" s="173">
        <v>5</v>
      </c>
      <c r="L18" s="174">
        <v>10</v>
      </c>
      <c r="M18" s="174">
        <v>0</v>
      </c>
      <c r="N18" s="174">
        <v>1</v>
      </c>
      <c r="O18" s="9"/>
    </row>
    <row r="19" spans="1:15">
      <c r="A19" s="163">
        <v>15</v>
      </c>
      <c r="B19" s="164" t="s">
        <v>192</v>
      </c>
      <c r="C19" s="172">
        <v>2</v>
      </c>
      <c r="D19" s="172">
        <v>3</v>
      </c>
      <c r="E19" s="147"/>
      <c r="F19" s="159"/>
      <c r="G19" s="165">
        <v>5</v>
      </c>
      <c r="H19" s="157">
        <v>10</v>
      </c>
      <c r="I19" s="167">
        <v>0</v>
      </c>
      <c r="J19" s="168">
        <v>0</v>
      </c>
      <c r="K19" s="173">
        <v>3</v>
      </c>
      <c r="L19" s="174">
        <v>4</v>
      </c>
      <c r="M19" s="174">
        <v>0</v>
      </c>
      <c r="N19" s="174">
        <v>0</v>
      </c>
      <c r="O19" s="9"/>
    </row>
    <row r="20" spans="1:15">
      <c r="A20" s="163">
        <v>16</v>
      </c>
      <c r="B20" s="164" t="s">
        <v>193</v>
      </c>
      <c r="C20" s="172">
        <v>6</v>
      </c>
      <c r="D20" s="172">
        <v>9</v>
      </c>
      <c r="E20" s="147"/>
      <c r="F20" s="159">
        <v>3</v>
      </c>
      <c r="G20" s="165">
        <v>5</v>
      </c>
      <c r="H20" s="157">
        <v>12</v>
      </c>
      <c r="I20" s="167">
        <v>1</v>
      </c>
      <c r="J20" s="168">
        <v>1</v>
      </c>
      <c r="K20" s="173">
        <v>4</v>
      </c>
      <c r="L20" s="174">
        <v>10</v>
      </c>
      <c r="M20" s="174">
        <v>1</v>
      </c>
      <c r="N20" s="174">
        <v>2</v>
      </c>
      <c r="O20" s="9"/>
    </row>
    <row r="21" spans="1:15">
      <c r="A21" s="163">
        <v>17</v>
      </c>
      <c r="B21" s="164" t="s">
        <v>194</v>
      </c>
      <c r="C21" s="172">
        <v>4</v>
      </c>
      <c r="D21" s="172">
        <v>4</v>
      </c>
      <c r="E21" s="147"/>
      <c r="F21" s="159"/>
      <c r="G21" s="165">
        <v>4</v>
      </c>
      <c r="H21" s="157">
        <v>6</v>
      </c>
      <c r="I21" s="167">
        <v>0</v>
      </c>
      <c r="J21" s="168">
        <v>0</v>
      </c>
      <c r="K21" s="173">
        <v>4</v>
      </c>
      <c r="L21" s="174">
        <v>5</v>
      </c>
      <c r="M21" s="174">
        <v>1</v>
      </c>
      <c r="N21" s="174">
        <v>2</v>
      </c>
      <c r="O21" s="9"/>
    </row>
    <row r="22" spans="1:15">
      <c r="A22" s="163">
        <v>18</v>
      </c>
      <c r="B22" s="164" t="s">
        <v>195</v>
      </c>
      <c r="C22" s="172">
        <v>2</v>
      </c>
      <c r="D22" s="172">
        <v>2</v>
      </c>
      <c r="E22" s="147"/>
      <c r="F22" s="159"/>
      <c r="G22" s="165">
        <v>2</v>
      </c>
      <c r="H22" s="157">
        <v>2</v>
      </c>
      <c r="I22" s="167">
        <v>0</v>
      </c>
      <c r="J22" s="168">
        <v>0</v>
      </c>
      <c r="K22" s="173">
        <v>3</v>
      </c>
      <c r="L22" s="174">
        <v>6</v>
      </c>
      <c r="M22" s="174">
        <v>0</v>
      </c>
      <c r="N22" s="174">
        <v>0</v>
      </c>
      <c r="O22" s="9"/>
    </row>
    <row r="23" spans="1:15">
      <c r="A23" s="163">
        <v>19</v>
      </c>
      <c r="B23" s="164" t="s">
        <v>196</v>
      </c>
      <c r="C23" s="172">
        <v>1</v>
      </c>
      <c r="D23" s="172">
        <v>1</v>
      </c>
      <c r="E23" s="147"/>
      <c r="F23" s="159"/>
      <c r="G23" s="165">
        <v>0</v>
      </c>
      <c r="H23" s="157">
        <v>0</v>
      </c>
      <c r="I23" s="167">
        <v>0</v>
      </c>
      <c r="J23" s="168">
        <v>0</v>
      </c>
      <c r="K23" s="173">
        <v>4</v>
      </c>
      <c r="L23" s="174">
        <v>3</v>
      </c>
      <c r="M23" s="174">
        <v>0</v>
      </c>
      <c r="N23" s="174">
        <v>1</v>
      </c>
      <c r="O23" s="9"/>
    </row>
    <row r="24" spans="1:15">
      <c r="A24" s="163">
        <v>20</v>
      </c>
      <c r="B24" s="164" t="s">
        <v>197</v>
      </c>
      <c r="C24" s="172">
        <v>7</v>
      </c>
      <c r="D24" s="172">
        <v>19</v>
      </c>
      <c r="E24" s="147"/>
      <c r="F24" s="159">
        <v>8</v>
      </c>
      <c r="G24" s="165">
        <v>10</v>
      </c>
      <c r="H24" s="157">
        <v>27</v>
      </c>
      <c r="I24" s="167">
        <v>1</v>
      </c>
      <c r="J24" s="168">
        <v>7</v>
      </c>
      <c r="K24" s="173">
        <v>7</v>
      </c>
      <c r="L24" s="174">
        <v>24</v>
      </c>
      <c r="M24" s="174">
        <v>2</v>
      </c>
      <c r="N24" s="174">
        <v>5</v>
      </c>
      <c r="O24" s="9"/>
    </row>
    <row r="25" spans="1:15">
      <c r="A25" s="163">
        <v>21</v>
      </c>
      <c r="B25" s="164" t="s">
        <v>198</v>
      </c>
      <c r="C25" s="172">
        <v>1</v>
      </c>
      <c r="D25" s="172">
        <v>5</v>
      </c>
      <c r="E25" s="147"/>
      <c r="F25" s="159">
        <v>2</v>
      </c>
      <c r="G25" s="165">
        <v>4</v>
      </c>
      <c r="H25" s="157">
        <v>6</v>
      </c>
      <c r="I25" s="167">
        <v>0</v>
      </c>
      <c r="J25" s="168">
        <v>1</v>
      </c>
      <c r="K25" s="173">
        <v>4</v>
      </c>
      <c r="L25" s="174">
        <v>7</v>
      </c>
      <c r="M25" s="174">
        <v>0</v>
      </c>
      <c r="N25" s="174">
        <v>2</v>
      </c>
      <c r="O25" s="9"/>
    </row>
    <row r="26" spans="1:15">
      <c r="A26" s="163">
        <v>22</v>
      </c>
      <c r="B26" s="164" t="s">
        <v>199</v>
      </c>
      <c r="C26" s="172">
        <v>3</v>
      </c>
      <c r="D26" s="172">
        <v>3</v>
      </c>
      <c r="E26" s="147"/>
      <c r="F26" s="159">
        <v>1</v>
      </c>
      <c r="G26" s="165">
        <v>6</v>
      </c>
      <c r="H26" s="157">
        <v>9</v>
      </c>
      <c r="I26" s="167">
        <v>0</v>
      </c>
      <c r="J26" s="168">
        <v>1</v>
      </c>
      <c r="K26" s="173">
        <v>5</v>
      </c>
      <c r="L26" s="174">
        <v>6</v>
      </c>
      <c r="M26" s="174">
        <v>0</v>
      </c>
      <c r="N26" s="174">
        <v>1</v>
      </c>
      <c r="O26" s="9"/>
    </row>
    <row r="27" spans="1:15">
      <c r="A27" s="163">
        <v>23</v>
      </c>
      <c r="B27" s="164" t="s">
        <v>200</v>
      </c>
      <c r="C27" s="172"/>
      <c r="D27" s="172"/>
      <c r="E27" s="147"/>
      <c r="F27" s="159"/>
      <c r="G27" s="165">
        <v>3</v>
      </c>
      <c r="H27" s="157">
        <v>3</v>
      </c>
      <c r="I27" s="167">
        <v>0</v>
      </c>
      <c r="J27" s="168">
        <v>0</v>
      </c>
      <c r="K27" s="173">
        <v>4</v>
      </c>
      <c r="L27" s="174">
        <v>6</v>
      </c>
      <c r="M27" s="174">
        <v>0</v>
      </c>
      <c r="N27" s="174">
        <v>0</v>
      </c>
      <c r="O27" s="9"/>
    </row>
    <row r="28" spans="1:15">
      <c r="A28" s="163">
        <v>24</v>
      </c>
      <c r="B28" s="164" t="s">
        <v>201</v>
      </c>
      <c r="C28" s="172">
        <v>2</v>
      </c>
      <c r="D28" s="172">
        <v>8</v>
      </c>
      <c r="E28" s="147">
        <v>1</v>
      </c>
      <c r="F28" s="159">
        <v>4</v>
      </c>
      <c r="G28" s="165">
        <v>9</v>
      </c>
      <c r="H28" s="157">
        <v>14</v>
      </c>
      <c r="I28" s="167">
        <v>2</v>
      </c>
      <c r="J28" s="168">
        <v>1</v>
      </c>
      <c r="K28" s="173">
        <v>9</v>
      </c>
      <c r="L28" s="174">
        <v>17</v>
      </c>
      <c r="M28" s="174">
        <v>1</v>
      </c>
      <c r="N28" s="174">
        <v>4</v>
      </c>
      <c r="O28" s="9"/>
    </row>
    <row r="29" spans="1:15">
      <c r="A29" s="163">
        <v>25</v>
      </c>
      <c r="B29" s="164" t="s">
        <v>202</v>
      </c>
      <c r="C29" s="172">
        <v>2</v>
      </c>
      <c r="D29" s="172">
        <v>3</v>
      </c>
      <c r="E29" s="147"/>
      <c r="F29" s="159">
        <v>3</v>
      </c>
      <c r="G29" s="165">
        <v>1</v>
      </c>
      <c r="H29" s="157">
        <v>1</v>
      </c>
      <c r="I29" s="167">
        <v>0</v>
      </c>
      <c r="J29" s="168">
        <v>1</v>
      </c>
      <c r="K29" s="173">
        <v>1</v>
      </c>
      <c r="L29" s="174">
        <v>1</v>
      </c>
      <c r="M29" s="174">
        <v>0</v>
      </c>
      <c r="N29" s="174">
        <v>0</v>
      </c>
      <c r="O29" s="9"/>
    </row>
    <row r="30" spans="1:15">
      <c r="A30" s="163">
        <v>26</v>
      </c>
      <c r="B30" s="164" t="s">
        <v>203</v>
      </c>
      <c r="C30" s="172">
        <v>1</v>
      </c>
      <c r="D30" s="172">
        <v>1</v>
      </c>
      <c r="E30" s="147"/>
      <c r="F30" s="159"/>
      <c r="G30" s="165">
        <v>0</v>
      </c>
      <c r="H30" s="157">
        <v>0</v>
      </c>
      <c r="I30" s="167">
        <v>0</v>
      </c>
      <c r="J30" s="168">
        <v>0</v>
      </c>
      <c r="K30" s="173">
        <v>2</v>
      </c>
      <c r="L30" s="174">
        <v>5</v>
      </c>
      <c r="M30" s="174">
        <v>0</v>
      </c>
      <c r="N30" s="174">
        <v>0</v>
      </c>
      <c r="O30" s="9"/>
    </row>
    <row r="31" spans="1:15">
      <c r="A31" s="163">
        <v>27</v>
      </c>
      <c r="B31" s="164" t="s">
        <v>204</v>
      </c>
      <c r="C31" s="172">
        <v>10</v>
      </c>
      <c r="D31" s="172">
        <v>11</v>
      </c>
      <c r="E31" s="147"/>
      <c r="F31" s="159">
        <v>1</v>
      </c>
      <c r="G31" s="165">
        <v>6</v>
      </c>
      <c r="H31" s="157">
        <v>10</v>
      </c>
      <c r="I31" s="167">
        <v>0</v>
      </c>
      <c r="J31" s="168">
        <v>3</v>
      </c>
      <c r="K31" s="173">
        <v>5</v>
      </c>
      <c r="L31" s="174">
        <v>11</v>
      </c>
      <c r="M31" s="174">
        <v>0</v>
      </c>
      <c r="N31" s="174">
        <v>5</v>
      </c>
      <c r="O31" s="9"/>
    </row>
    <row r="32" spans="1:15">
      <c r="A32" s="163">
        <v>28</v>
      </c>
      <c r="B32" s="164" t="s">
        <v>205</v>
      </c>
      <c r="C32" s="172">
        <v>2</v>
      </c>
      <c r="D32" s="172">
        <v>2</v>
      </c>
      <c r="E32" s="147"/>
      <c r="F32" s="159"/>
      <c r="G32" s="165">
        <v>3</v>
      </c>
      <c r="H32" s="157">
        <v>3</v>
      </c>
      <c r="I32" s="167">
        <v>0</v>
      </c>
      <c r="J32" s="168">
        <v>0</v>
      </c>
      <c r="K32" s="173">
        <v>1</v>
      </c>
      <c r="L32" s="174">
        <v>2</v>
      </c>
      <c r="M32" s="174">
        <v>0</v>
      </c>
      <c r="N32" s="174">
        <v>0</v>
      </c>
      <c r="O32" s="9"/>
    </row>
    <row r="33" spans="1:15">
      <c r="A33" s="163">
        <v>29</v>
      </c>
      <c r="B33" s="164" t="s">
        <v>206</v>
      </c>
      <c r="C33" s="172">
        <v>5</v>
      </c>
      <c r="D33" s="172">
        <v>6</v>
      </c>
      <c r="E33" s="147"/>
      <c r="F33" s="159">
        <v>2</v>
      </c>
      <c r="G33" s="165">
        <v>4</v>
      </c>
      <c r="H33" s="157">
        <v>6</v>
      </c>
      <c r="I33" s="167">
        <v>0</v>
      </c>
      <c r="J33" s="168">
        <v>2</v>
      </c>
      <c r="K33" s="173">
        <v>10</v>
      </c>
      <c r="L33" s="174">
        <v>16</v>
      </c>
      <c r="M33" s="174">
        <v>2</v>
      </c>
      <c r="N33" s="174">
        <v>3</v>
      </c>
      <c r="O33" s="9"/>
    </row>
    <row r="34" spans="1:15">
      <c r="A34" s="163">
        <v>30</v>
      </c>
      <c r="B34" s="164" t="s">
        <v>207</v>
      </c>
      <c r="C34" s="172"/>
      <c r="D34" s="172"/>
      <c r="E34" s="147"/>
      <c r="F34" s="159"/>
      <c r="G34" s="170">
        <v>2</v>
      </c>
      <c r="H34" s="171">
        <v>2</v>
      </c>
      <c r="I34" s="167">
        <v>0</v>
      </c>
      <c r="J34" s="168">
        <v>0</v>
      </c>
      <c r="K34" s="173">
        <v>0</v>
      </c>
      <c r="L34" s="174">
        <v>0</v>
      </c>
      <c r="M34" s="174">
        <v>0</v>
      </c>
      <c r="N34" s="174">
        <v>0</v>
      </c>
      <c r="O34" s="9"/>
    </row>
    <row r="35" spans="1:15">
      <c r="A35" s="163">
        <v>31</v>
      </c>
      <c r="B35" s="164" t="s">
        <v>208</v>
      </c>
      <c r="C35" s="172">
        <v>5</v>
      </c>
      <c r="D35" s="172">
        <v>11</v>
      </c>
      <c r="E35" s="147">
        <v>1</v>
      </c>
      <c r="F35" s="159">
        <v>1</v>
      </c>
      <c r="G35" s="165">
        <v>3</v>
      </c>
      <c r="H35" s="157">
        <v>7</v>
      </c>
      <c r="I35" s="167">
        <v>0</v>
      </c>
      <c r="J35" s="168">
        <v>4</v>
      </c>
      <c r="K35" s="173">
        <v>5</v>
      </c>
      <c r="L35" s="174">
        <v>5</v>
      </c>
      <c r="M35" s="174">
        <v>0</v>
      </c>
      <c r="N35" s="174">
        <v>2</v>
      </c>
      <c r="O35" s="9"/>
    </row>
    <row r="36" spans="1:15">
      <c r="A36" s="163">
        <v>32</v>
      </c>
      <c r="B36" s="164" t="s">
        <v>209</v>
      </c>
      <c r="C36" s="172">
        <v>2</v>
      </c>
      <c r="D36" s="172">
        <v>3</v>
      </c>
      <c r="E36" s="147"/>
      <c r="F36" s="159"/>
      <c r="G36" s="165">
        <v>0</v>
      </c>
      <c r="H36" s="157">
        <v>0</v>
      </c>
      <c r="I36" s="167">
        <v>0</v>
      </c>
      <c r="J36" s="168">
        <v>0</v>
      </c>
      <c r="K36" s="173">
        <v>4</v>
      </c>
      <c r="L36" s="174">
        <v>3</v>
      </c>
      <c r="M36" s="174">
        <v>0</v>
      </c>
      <c r="N36" s="174">
        <v>1</v>
      </c>
      <c r="O36" s="9"/>
    </row>
    <row r="37" spans="1:15">
      <c r="A37" s="163">
        <v>33</v>
      </c>
      <c r="B37" s="164" t="s">
        <v>210</v>
      </c>
      <c r="C37" s="172">
        <v>3</v>
      </c>
      <c r="D37" s="172">
        <v>3</v>
      </c>
      <c r="E37" s="147"/>
      <c r="F37" s="159">
        <v>1</v>
      </c>
      <c r="G37" s="165">
        <v>3</v>
      </c>
      <c r="H37" s="157">
        <v>3</v>
      </c>
      <c r="I37" s="167">
        <v>0</v>
      </c>
      <c r="J37" s="168">
        <v>2</v>
      </c>
      <c r="K37" s="173">
        <v>5</v>
      </c>
      <c r="L37" s="174">
        <v>10</v>
      </c>
      <c r="M37" s="174">
        <v>0</v>
      </c>
      <c r="N37" s="174">
        <v>2</v>
      </c>
      <c r="O37" s="9"/>
    </row>
    <row r="38" spans="1:15">
      <c r="A38" s="163">
        <v>34</v>
      </c>
      <c r="B38" s="164" t="s">
        <v>211</v>
      </c>
      <c r="C38" s="172">
        <v>2</v>
      </c>
      <c r="D38" s="172">
        <v>2</v>
      </c>
      <c r="E38" s="147"/>
      <c r="F38" s="159"/>
      <c r="G38" s="165">
        <v>4</v>
      </c>
      <c r="H38" s="157">
        <v>5</v>
      </c>
      <c r="I38" s="167">
        <v>0</v>
      </c>
      <c r="J38" s="168">
        <v>0</v>
      </c>
      <c r="K38" s="173">
        <v>4</v>
      </c>
      <c r="L38" s="174">
        <v>6</v>
      </c>
      <c r="M38" s="174">
        <v>0</v>
      </c>
      <c r="N38" s="174">
        <v>1</v>
      </c>
      <c r="O38" s="9"/>
    </row>
    <row r="39" spans="1:15">
      <c r="A39" s="163">
        <v>35</v>
      </c>
      <c r="B39" s="164" t="s">
        <v>212</v>
      </c>
      <c r="C39" s="172">
        <v>2</v>
      </c>
      <c r="D39" s="172">
        <v>5</v>
      </c>
      <c r="E39" s="147"/>
      <c r="F39" s="159"/>
      <c r="G39" s="165">
        <v>1</v>
      </c>
      <c r="H39" s="157">
        <v>1</v>
      </c>
      <c r="I39" s="167">
        <v>1</v>
      </c>
      <c r="J39" s="168">
        <v>0</v>
      </c>
      <c r="K39" s="173">
        <v>1</v>
      </c>
      <c r="L39" s="174">
        <v>1</v>
      </c>
      <c r="M39" s="174">
        <v>0</v>
      </c>
      <c r="N39" s="174">
        <v>0</v>
      </c>
      <c r="O39" s="9"/>
    </row>
    <row r="40" spans="1:15">
      <c r="A40" s="163">
        <v>36</v>
      </c>
      <c r="B40" s="164" t="s">
        <v>213</v>
      </c>
      <c r="C40" s="172">
        <v>3</v>
      </c>
      <c r="D40" s="172">
        <v>7</v>
      </c>
      <c r="E40" s="147"/>
      <c r="F40" s="159"/>
      <c r="G40" s="165">
        <v>3</v>
      </c>
      <c r="H40" s="157">
        <v>5</v>
      </c>
      <c r="I40" s="167">
        <v>0</v>
      </c>
      <c r="J40" s="168">
        <v>0</v>
      </c>
      <c r="K40" s="173">
        <v>2</v>
      </c>
      <c r="L40" s="174">
        <v>2</v>
      </c>
      <c r="M40" s="174">
        <v>0</v>
      </c>
      <c r="N40" s="174">
        <v>0</v>
      </c>
      <c r="O40" s="9"/>
    </row>
    <row r="41" spans="1:15">
      <c r="A41" s="163">
        <v>37</v>
      </c>
      <c r="B41" s="164" t="s">
        <v>214</v>
      </c>
      <c r="C41" s="172">
        <v>4</v>
      </c>
      <c r="D41" s="172">
        <v>7</v>
      </c>
      <c r="E41" s="147">
        <v>1</v>
      </c>
      <c r="F41" s="159"/>
      <c r="G41" s="165">
        <v>4</v>
      </c>
      <c r="H41" s="157">
        <v>5</v>
      </c>
      <c r="I41" s="167">
        <v>0</v>
      </c>
      <c r="J41" s="168">
        <v>0</v>
      </c>
      <c r="K41" s="173">
        <v>3</v>
      </c>
      <c r="L41" s="174">
        <v>3</v>
      </c>
      <c r="M41" s="174">
        <v>0</v>
      </c>
      <c r="N41" s="174">
        <v>1</v>
      </c>
      <c r="O41" s="9"/>
    </row>
    <row r="42" spans="1:15">
      <c r="A42" s="163">
        <v>38</v>
      </c>
      <c r="B42" s="164" t="s">
        <v>215</v>
      </c>
      <c r="C42" s="172">
        <v>1</v>
      </c>
      <c r="D42" s="172">
        <v>2</v>
      </c>
      <c r="E42" s="147"/>
      <c r="F42" s="159">
        <v>2</v>
      </c>
      <c r="G42" s="165">
        <v>3</v>
      </c>
      <c r="H42" s="157">
        <v>4</v>
      </c>
      <c r="I42" s="167">
        <v>0</v>
      </c>
      <c r="J42" s="168">
        <v>1</v>
      </c>
      <c r="K42" s="173">
        <v>3</v>
      </c>
      <c r="L42" s="174">
        <v>4</v>
      </c>
      <c r="M42" s="174">
        <v>0</v>
      </c>
      <c r="N42" s="174">
        <v>1</v>
      </c>
      <c r="O42" s="9"/>
    </row>
    <row r="43" spans="1:15">
      <c r="A43" s="163">
        <v>39</v>
      </c>
      <c r="B43" s="164" t="s">
        <v>216</v>
      </c>
      <c r="C43" s="172">
        <v>6</v>
      </c>
      <c r="D43" s="172">
        <v>7</v>
      </c>
      <c r="E43" s="147">
        <v>1</v>
      </c>
      <c r="F43" s="159">
        <v>3</v>
      </c>
      <c r="G43" s="165">
        <v>5</v>
      </c>
      <c r="H43" s="157">
        <v>9</v>
      </c>
      <c r="I43" s="167">
        <v>1</v>
      </c>
      <c r="J43" s="168">
        <v>3</v>
      </c>
      <c r="K43" s="173">
        <v>5</v>
      </c>
      <c r="L43" s="174">
        <v>11</v>
      </c>
      <c r="M43" s="174">
        <v>0</v>
      </c>
      <c r="N43" s="174">
        <v>0</v>
      </c>
      <c r="O43" s="9"/>
    </row>
    <row r="44" spans="1:15">
      <c r="A44" s="163">
        <v>40</v>
      </c>
      <c r="B44" s="164" t="s">
        <v>217</v>
      </c>
      <c r="C44" s="172">
        <v>8</v>
      </c>
      <c r="D44" s="172">
        <v>13</v>
      </c>
      <c r="E44" s="147">
        <v>1</v>
      </c>
      <c r="F44" s="159">
        <v>4</v>
      </c>
      <c r="G44" s="165">
        <v>9</v>
      </c>
      <c r="H44" s="157">
        <v>15</v>
      </c>
      <c r="I44" s="167">
        <v>1</v>
      </c>
      <c r="J44" s="168">
        <v>1</v>
      </c>
      <c r="K44" s="173">
        <v>12</v>
      </c>
      <c r="L44" s="174">
        <v>35</v>
      </c>
      <c r="M44" s="174">
        <v>1</v>
      </c>
      <c r="N44" s="174">
        <v>6</v>
      </c>
      <c r="O44" s="9"/>
    </row>
    <row r="45" spans="1:15">
      <c r="A45" s="163">
        <v>41</v>
      </c>
      <c r="B45" s="164" t="s">
        <v>218</v>
      </c>
      <c r="C45" s="172">
        <v>1</v>
      </c>
      <c r="D45" s="172">
        <v>1</v>
      </c>
      <c r="E45" s="147"/>
      <c r="F45" s="159"/>
      <c r="G45" s="165">
        <v>1</v>
      </c>
      <c r="H45" s="157">
        <v>1</v>
      </c>
      <c r="I45" s="167">
        <v>0</v>
      </c>
      <c r="J45" s="168">
        <v>1</v>
      </c>
      <c r="K45" s="173">
        <v>2</v>
      </c>
      <c r="L45" s="174">
        <v>2</v>
      </c>
      <c r="M45" s="174">
        <v>0</v>
      </c>
      <c r="N45" s="174">
        <v>1</v>
      </c>
      <c r="O45" s="9"/>
    </row>
    <row r="46" spans="1:15">
      <c r="A46" s="163">
        <v>42</v>
      </c>
      <c r="B46" s="164" t="s">
        <v>220</v>
      </c>
      <c r="C46" s="172">
        <v>1</v>
      </c>
      <c r="D46" s="172">
        <v>1</v>
      </c>
      <c r="E46" s="147"/>
      <c r="F46" s="159"/>
      <c r="G46" s="165">
        <v>3</v>
      </c>
      <c r="H46" s="157">
        <v>5</v>
      </c>
      <c r="I46" s="167">
        <v>0</v>
      </c>
      <c r="J46" s="168">
        <v>0</v>
      </c>
      <c r="K46" s="173">
        <v>4</v>
      </c>
      <c r="L46" s="174">
        <v>6</v>
      </c>
      <c r="M46" s="174">
        <v>0</v>
      </c>
      <c r="N46" s="174">
        <v>0</v>
      </c>
      <c r="O46" s="9"/>
    </row>
    <row r="47" spans="1:15">
      <c r="A47" s="163">
        <v>43</v>
      </c>
      <c r="B47" s="164" t="s">
        <v>219</v>
      </c>
      <c r="C47" s="175"/>
      <c r="D47" s="175"/>
      <c r="E47" s="147"/>
      <c r="F47" s="159"/>
      <c r="G47" s="165">
        <v>0</v>
      </c>
      <c r="H47" s="157">
        <v>0</v>
      </c>
      <c r="I47" s="167">
        <v>0</v>
      </c>
      <c r="J47" s="168">
        <v>0</v>
      </c>
      <c r="K47" s="173">
        <v>1</v>
      </c>
      <c r="L47" s="174">
        <v>1</v>
      </c>
      <c r="M47" s="174">
        <v>0</v>
      </c>
      <c r="N47" s="174">
        <v>1</v>
      </c>
      <c r="O47" s="9"/>
    </row>
    <row r="48" spans="1:15">
      <c r="A48" s="314" t="s">
        <v>22</v>
      </c>
      <c r="B48" s="314"/>
      <c r="C48" s="273"/>
      <c r="D48" s="274">
        <f>SUM(D5:D47)</f>
        <v>549</v>
      </c>
      <c r="E48" s="274">
        <f>SUM(E5:E47)</f>
        <v>27</v>
      </c>
      <c r="F48" s="275">
        <f>SUM(F5:F47)</f>
        <v>162</v>
      </c>
      <c r="G48" s="276"/>
      <c r="H48" s="277">
        <v>619</v>
      </c>
      <c r="I48" s="213">
        <v>28</v>
      </c>
      <c r="J48" s="278">
        <v>163</v>
      </c>
      <c r="K48" s="279"/>
      <c r="L48" s="209">
        <f>SUM(L5:L47)</f>
        <v>681</v>
      </c>
      <c r="M48" s="209">
        <f>SUM(M5:M47)</f>
        <v>24</v>
      </c>
      <c r="N48" s="209">
        <f>SUM(N5:N47)</f>
        <v>182</v>
      </c>
      <c r="O48" s="9"/>
    </row>
  </sheetData>
  <mergeCells count="6">
    <mergeCell ref="L1:N1"/>
    <mergeCell ref="K3:N3"/>
    <mergeCell ref="A48:B48"/>
    <mergeCell ref="G3:J3"/>
    <mergeCell ref="A2:N2"/>
    <mergeCell ref="C3:F3"/>
  </mergeCells>
  <printOptions horizontalCentered="1"/>
  <pageMargins left="0" right="0" top="0" bottom="0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8"/>
  <sheetViews>
    <sheetView topLeftCell="A31" zoomScale="60" zoomScaleNormal="60" zoomScaleSheetLayoutView="80" workbookViewId="0">
      <selection activeCell="X12" sqref="X12"/>
    </sheetView>
  </sheetViews>
  <sheetFormatPr defaultRowHeight="15"/>
  <cols>
    <col min="1" max="1" width="9.140625" style="7"/>
    <col min="2" max="2" width="16.7109375" style="7" customWidth="1"/>
    <col min="3" max="4" width="9.140625" style="7"/>
    <col min="5" max="5" width="17.5703125" style="7" customWidth="1"/>
    <col min="6" max="8" width="9.140625" style="7"/>
    <col min="9" max="9" width="8.85546875" style="7" customWidth="1"/>
    <col min="10" max="10" width="9.140625" style="7"/>
    <col min="11" max="11" width="21.85546875" style="7" customWidth="1"/>
    <col min="12" max="12" width="10.42578125" style="28" customWidth="1"/>
    <col min="13" max="13" width="9.140625" style="7"/>
    <col min="14" max="14" width="28.42578125" style="7" customWidth="1"/>
    <col min="15" max="15" width="9.140625" style="8"/>
    <col min="16" max="16" width="9.140625" style="7"/>
    <col min="17" max="17" width="28.85546875" style="7" customWidth="1"/>
    <col min="18" max="18" width="9.140625" style="8"/>
    <col min="19" max="16384" width="9.140625" style="9"/>
  </cols>
  <sheetData>
    <row r="1" spans="1:18">
      <c r="Q1" s="18" t="s">
        <v>43</v>
      </c>
      <c r="R1" s="18"/>
    </row>
    <row r="2" spans="1:18" s="11" customFormat="1" ht="31.5" customHeight="1">
      <c r="A2" s="327" t="s">
        <v>223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10"/>
    </row>
    <row r="3" spans="1:18" ht="15" customHeight="1">
      <c r="A3" s="333" t="s">
        <v>44</v>
      </c>
      <c r="B3" s="333" t="s">
        <v>45</v>
      </c>
      <c r="C3" s="334" t="s">
        <v>46</v>
      </c>
      <c r="D3" s="328" t="s">
        <v>47</v>
      </c>
      <c r="E3" s="329"/>
      <c r="F3" s="19"/>
      <c r="G3" s="19"/>
      <c r="H3" s="19"/>
      <c r="I3" s="19"/>
      <c r="K3" s="19"/>
      <c r="L3" s="29"/>
      <c r="M3" s="19"/>
      <c r="N3" s="19"/>
      <c r="O3" s="19"/>
      <c r="P3" s="19"/>
      <c r="Q3" s="19"/>
      <c r="R3" s="20"/>
    </row>
    <row r="4" spans="1:18">
      <c r="A4" s="320"/>
      <c r="B4" s="320"/>
      <c r="C4" s="318"/>
      <c r="D4" s="335" t="s">
        <v>77</v>
      </c>
      <c r="E4" s="336"/>
      <c r="F4" s="337"/>
      <c r="G4" s="335" t="s">
        <v>78</v>
      </c>
      <c r="H4" s="336"/>
      <c r="I4" s="337"/>
      <c r="J4" s="335" t="s">
        <v>48</v>
      </c>
      <c r="K4" s="336"/>
      <c r="L4" s="338"/>
      <c r="M4" s="339" t="s">
        <v>49</v>
      </c>
      <c r="N4" s="336"/>
      <c r="O4" s="338"/>
      <c r="P4" s="339" t="s">
        <v>50</v>
      </c>
      <c r="Q4" s="336"/>
      <c r="R4" s="338"/>
    </row>
    <row r="5" spans="1:18" ht="60">
      <c r="A5" s="321"/>
      <c r="B5" s="321"/>
      <c r="C5" s="319"/>
      <c r="D5" s="100" t="s">
        <v>51</v>
      </c>
      <c r="E5" s="100" t="s">
        <v>52</v>
      </c>
      <c r="F5" s="124" t="s">
        <v>53</v>
      </c>
      <c r="G5" s="195" t="s">
        <v>51</v>
      </c>
      <c r="H5" s="100" t="s">
        <v>52</v>
      </c>
      <c r="I5" s="124" t="s">
        <v>53</v>
      </c>
      <c r="J5" s="195" t="s">
        <v>51</v>
      </c>
      <c r="K5" s="100" t="s">
        <v>52</v>
      </c>
      <c r="L5" s="43" t="s">
        <v>53</v>
      </c>
      <c r="M5" s="195" t="s">
        <v>51</v>
      </c>
      <c r="N5" s="100" t="s">
        <v>52</v>
      </c>
      <c r="O5" s="125" t="s">
        <v>53</v>
      </c>
      <c r="P5" s="195" t="s">
        <v>51</v>
      </c>
      <c r="Q5" s="100" t="s">
        <v>52</v>
      </c>
      <c r="R5" s="125" t="s">
        <v>53</v>
      </c>
    </row>
    <row r="6" spans="1:18" ht="28.5" customHeight="1" thickBot="1">
      <c r="A6" s="190">
        <v>1</v>
      </c>
      <c r="B6" s="101" t="s">
        <v>2</v>
      </c>
      <c r="C6" s="288"/>
      <c r="D6" s="190"/>
      <c r="E6" s="190"/>
      <c r="F6" s="141"/>
      <c r="G6" s="201"/>
      <c r="H6" s="190"/>
      <c r="I6" s="141"/>
      <c r="J6" s="201"/>
      <c r="K6" s="190"/>
      <c r="L6" s="142"/>
      <c r="M6" s="201"/>
      <c r="N6" s="190"/>
      <c r="O6" s="143"/>
      <c r="P6" s="201"/>
      <c r="Q6" s="190"/>
      <c r="R6" s="143"/>
    </row>
    <row r="7" spans="1:18" ht="75">
      <c r="A7" s="332">
        <v>2</v>
      </c>
      <c r="B7" s="331" t="s">
        <v>3</v>
      </c>
      <c r="C7" s="330">
        <v>3</v>
      </c>
      <c r="D7" s="67"/>
      <c r="E7" s="90"/>
      <c r="F7" s="129"/>
      <c r="G7" s="144"/>
      <c r="H7" s="67"/>
      <c r="I7" s="129"/>
      <c r="J7" s="144"/>
      <c r="K7" s="90"/>
      <c r="L7" s="88"/>
      <c r="M7" s="144">
        <v>1</v>
      </c>
      <c r="N7" s="116" t="s">
        <v>97</v>
      </c>
      <c r="O7" s="60">
        <v>0.81699999999999995</v>
      </c>
      <c r="P7" s="59">
        <v>1</v>
      </c>
      <c r="Q7" s="116" t="s">
        <v>98</v>
      </c>
      <c r="R7" s="139">
        <v>0.81699999999999995</v>
      </c>
    </row>
    <row r="8" spans="1:18" ht="90.75" thickBot="1">
      <c r="A8" s="326"/>
      <c r="B8" s="324"/>
      <c r="C8" s="325"/>
      <c r="D8" s="47"/>
      <c r="E8" s="99"/>
      <c r="F8" s="126"/>
      <c r="G8" s="51"/>
      <c r="H8" s="47"/>
      <c r="I8" s="126"/>
      <c r="J8" s="51"/>
      <c r="K8" s="99"/>
      <c r="L8" s="134"/>
      <c r="M8" s="51"/>
      <c r="N8" s="69"/>
      <c r="O8" s="53"/>
      <c r="P8" s="50">
        <v>1</v>
      </c>
      <c r="Q8" s="115" t="s">
        <v>99</v>
      </c>
      <c r="R8" s="132">
        <v>0.78900000000000003</v>
      </c>
    </row>
    <row r="9" spans="1:18" ht="23.25" customHeight="1" thickBot="1">
      <c r="A9" s="77">
        <v>3</v>
      </c>
      <c r="B9" s="152" t="s">
        <v>4</v>
      </c>
      <c r="C9" s="289"/>
      <c r="D9" s="77"/>
      <c r="E9" s="77"/>
      <c r="F9" s="128"/>
      <c r="G9" s="81"/>
      <c r="H9" s="77"/>
      <c r="I9" s="128"/>
      <c r="J9" s="81"/>
      <c r="K9" s="77"/>
      <c r="L9" s="135"/>
      <c r="M9" s="81"/>
      <c r="N9" s="77"/>
      <c r="O9" s="138"/>
      <c r="P9" s="81"/>
      <c r="Q9" s="77"/>
      <c r="R9" s="138"/>
    </row>
    <row r="10" spans="1:18" ht="30.75" thickBot="1">
      <c r="A10" s="77">
        <v>4</v>
      </c>
      <c r="B10" s="152" t="s">
        <v>5</v>
      </c>
      <c r="C10" s="289"/>
      <c r="D10" s="77"/>
      <c r="E10" s="77"/>
      <c r="F10" s="128"/>
      <c r="G10" s="81"/>
      <c r="H10" s="77"/>
      <c r="I10" s="128"/>
      <c r="J10" s="81"/>
      <c r="K10" s="77"/>
      <c r="L10" s="135"/>
      <c r="M10" s="81"/>
      <c r="N10" s="77"/>
      <c r="O10" s="138"/>
      <c r="P10" s="81"/>
      <c r="Q10" s="77"/>
      <c r="R10" s="138"/>
    </row>
    <row r="11" spans="1:18" ht="75">
      <c r="A11" s="332">
        <v>5</v>
      </c>
      <c r="B11" s="331" t="s">
        <v>6</v>
      </c>
      <c r="C11" s="330">
        <v>3</v>
      </c>
      <c r="D11" s="90">
        <v>1</v>
      </c>
      <c r="E11" s="116" t="s">
        <v>69</v>
      </c>
      <c r="F11" s="60">
        <v>0.78300000000000003</v>
      </c>
      <c r="G11" s="74"/>
      <c r="H11" s="91"/>
      <c r="I11" s="145"/>
      <c r="J11" s="74">
        <v>1</v>
      </c>
      <c r="K11" s="116" t="s">
        <v>79</v>
      </c>
      <c r="L11" s="139">
        <v>0.8</v>
      </c>
      <c r="M11" s="76"/>
      <c r="N11" s="90"/>
      <c r="O11" s="139"/>
      <c r="P11" s="76"/>
      <c r="Q11" s="90"/>
      <c r="R11" s="139"/>
    </row>
    <row r="12" spans="1:18" ht="135.75" thickBot="1">
      <c r="A12" s="326"/>
      <c r="B12" s="324"/>
      <c r="C12" s="325"/>
      <c r="D12" s="99"/>
      <c r="E12" s="115"/>
      <c r="F12" s="53"/>
      <c r="G12" s="71"/>
      <c r="H12" s="69"/>
      <c r="I12" s="146"/>
      <c r="J12" s="71">
        <v>1</v>
      </c>
      <c r="K12" s="115" t="s">
        <v>74</v>
      </c>
      <c r="L12" s="132">
        <v>0.72499999999999998</v>
      </c>
      <c r="M12" s="70"/>
      <c r="N12" s="99"/>
      <c r="O12" s="132"/>
      <c r="P12" s="70"/>
      <c r="Q12" s="99"/>
      <c r="R12" s="132"/>
    </row>
    <row r="13" spans="1:18" ht="15.75" thickBot="1">
      <c r="A13" s="77">
        <v>6</v>
      </c>
      <c r="B13" s="152" t="s">
        <v>7</v>
      </c>
      <c r="C13" s="289"/>
      <c r="D13" s="77"/>
      <c r="E13" s="79"/>
      <c r="F13" s="80"/>
      <c r="G13" s="83"/>
      <c r="H13" s="79"/>
      <c r="I13" s="80"/>
      <c r="J13" s="83"/>
      <c r="K13" s="79"/>
      <c r="L13" s="138"/>
      <c r="M13" s="81"/>
      <c r="N13" s="77"/>
      <c r="O13" s="138"/>
      <c r="P13" s="81"/>
      <c r="Q13" s="77"/>
      <c r="R13" s="138"/>
    </row>
    <row r="14" spans="1:18" ht="60">
      <c r="A14" s="332">
        <v>7</v>
      </c>
      <c r="B14" s="331" t="s">
        <v>8</v>
      </c>
      <c r="C14" s="330">
        <v>2</v>
      </c>
      <c r="D14" s="90"/>
      <c r="E14" s="91"/>
      <c r="F14" s="92"/>
      <c r="G14" s="74"/>
      <c r="H14" s="91"/>
      <c r="I14" s="92"/>
      <c r="J14" s="74">
        <v>1</v>
      </c>
      <c r="K14" s="116" t="s">
        <v>69</v>
      </c>
      <c r="L14" s="139">
        <v>0.70740000000000003</v>
      </c>
      <c r="M14" s="76"/>
      <c r="N14" s="90"/>
      <c r="O14" s="139"/>
      <c r="P14" s="76"/>
      <c r="Q14" s="90"/>
      <c r="R14" s="139"/>
    </row>
    <row r="15" spans="1:18" ht="75.75" thickBot="1">
      <c r="A15" s="326"/>
      <c r="B15" s="324"/>
      <c r="C15" s="325"/>
      <c r="D15" s="99"/>
      <c r="E15" s="69"/>
      <c r="F15" s="118"/>
      <c r="G15" s="71"/>
      <c r="H15" s="69"/>
      <c r="I15" s="118"/>
      <c r="J15" s="71">
        <v>1</v>
      </c>
      <c r="K15" s="115" t="s">
        <v>81</v>
      </c>
      <c r="L15" s="132">
        <v>0.70030000000000003</v>
      </c>
      <c r="M15" s="70"/>
      <c r="N15" s="99"/>
      <c r="O15" s="132"/>
      <c r="P15" s="70"/>
      <c r="Q15" s="99"/>
      <c r="R15" s="132"/>
    </row>
    <row r="16" spans="1:18">
      <c r="A16" s="183">
        <v>8</v>
      </c>
      <c r="B16" s="185" t="s">
        <v>9</v>
      </c>
      <c r="C16" s="290"/>
      <c r="D16" s="183"/>
      <c r="E16" s="183"/>
      <c r="F16" s="127"/>
      <c r="G16" s="203"/>
      <c r="H16" s="183"/>
      <c r="I16" s="127"/>
      <c r="J16" s="203"/>
      <c r="K16" s="183"/>
      <c r="L16" s="137"/>
      <c r="M16" s="203"/>
      <c r="N16" s="183"/>
      <c r="O16" s="131"/>
      <c r="P16" s="203"/>
      <c r="Q16" s="183"/>
      <c r="R16" s="131"/>
    </row>
    <row r="17" spans="1:18">
      <c r="A17" s="100">
        <v>9</v>
      </c>
      <c r="B17" s="147" t="s">
        <v>10</v>
      </c>
      <c r="C17" s="291"/>
      <c r="D17" s="100"/>
      <c r="E17" s="100"/>
      <c r="F17" s="124"/>
      <c r="G17" s="195"/>
      <c r="H17" s="100"/>
      <c r="I17" s="124"/>
      <c r="J17" s="195"/>
      <c r="K17" s="100"/>
      <c r="L17" s="43"/>
      <c r="M17" s="195"/>
      <c r="N17" s="100"/>
      <c r="O17" s="125"/>
      <c r="P17" s="195"/>
      <c r="Q17" s="100"/>
      <c r="R17" s="125"/>
    </row>
    <row r="18" spans="1:18">
      <c r="A18" s="100">
        <v>10</v>
      </c>
      <c r="B18" s="147" t="s">
        <v>34</v>
      </c>
      <c r="C18" s="291"/>
      <c r="D18" s="100"/>
      <c r="E18" s="100"/>
      <c r="F18" s="124"/>
      <c r="G18" s="195"/>
      <c r="H18" s="100"/>
      <c r="I18" s="124"/>
      <c r="J18" s="195"/>
      <c r="K18" s="100"/>
      <c r="L18" s="43"/>
      <c r="M18" s="195"/>
      <c r="N18" s="100"/>
      <c r="O18" s="125"/>
      <c r="P18" s="195"/>
      <c r="Q18" s="100"/>
      <c r="R18" s="125"/>
    </row>
    <row r="19" spans="1:18" ht="15.75" thickBot="1">
      <c r="A19" s="99">
        <v>11</v>
      </c>
      <c r="B19" s="148" t="s">
        <v>11</v>
      </c>
      <c r="C19" s="292"/>
      <c r="D19" s="99"/>
      <c r="E19" s="99"/>
      <c r="F19" s="126"/>
      <c r="G19" s="70"/>
      <c r="H19" s="99"/>
      <c r="I19" s="126"/>
      <c r="J19" s="70"/>
      <c r="K19" s="99"/>
      <c r="L19" s="134"/>
      <c r="M19" s="70"/>
      <c r="N19" s="99"/>
      <c r="O19" s="132"/>
      <c r="P19" s="70"/>
      <c r="Q19" s="99"/>
      <c r="R19" s="132"/>
    </row>
    <row r="20" spans="1:18" ht="153.75" customHeight="1">
      <c r="A20" s="332">
        <v>12</v>
      </c>
      <c r="B20" s="331" t="s">
        <v>12</v>
      </c>
      <c r="C20" s="318">
        <v>7</v>
      </c>
      <c r="D20" s="183"/>
      <c r="E20" s="183"/>
      <c r="F20" s="127"/>
      <c r="G20" s="123"/>
      <c r="H20" s="183"/>
      <c r="I20" s="127"/>
      <c r="J20" s="203">
        <v>1</v>
      </c>
      <c r="K20" s="192" t="s">
        <v>68</v>
      </c>
      <c r="L20" s="271">
        <v>0.81499999999999995</v>
      </c>
      <c r="M20" s="40">
        <v>1</v>
      </c>
      <c r="N20" s="192" t="s">
        <v>74</v>
      </c>
      <c r="O20" s="204">
        <v>0.85399999999999998</v>
      </c>
      <c r="P20" s="342">
        <v>2</v>
      </c>
      <c r="Q20" s="340" t="s">
        <v>68</v>
      </c>
      <c r="R20" s="131">
        <v>0.88500000000000001</v>
      </c>
    </row>
    <row r="21" spans="1:18" ht="105">
      <c r="A21" s="320"/>
      <c r="B21" s="322"/>
      <c r="C21" s="318"/>
      <c r="D21" s="100"/>
      <c r="E21" s="100"/>
      <c r="F21" s="124"/>
      <c r="G21" s="20"/>
      <c r="H21" s="100"/>
      <c r="I21" s="124"/>
      <c r="J21" s="195"/>
      <c r="K21" s="17"/>
      <c r="L21" s="33"/>
      <c r="M21" s="24">
        <v>1</v>
      </c>
      <c r="N21" s="17" t="s">
        <v>143</v>
      </c>
      <c r="O21" s="31">
        <v>0.83799999999999997</v>
      </c>
      <c r="P21" s="343"/>
      <c r="Q21" s="341"/>
      <c r="R21" s="125">
        <v>0.81499999999999995</v>
      </c>
    </row>
    <row r="22" spans="1:18" ht="75.75" thickBot="1">
      <c r="A22" s="326"/>
      <c r="B22" s="324"/>
      <c r="C22" s="325"/>
      <c r="D22" s="99"/>
      <c r="E22" s="99"/>
      <c r="F22" s="126"/>
      <c r="G22" s="70"/>
      <c r="H22" s="99"/>
      <c r="I22" s="126"/>
      <c r="J22" s="70"/>
      <c r="K22" s="69"/>
      <c r="L22" s="52"/>
      <c r="M22" s="71">
        <v>1</v>
      </c>
      <c r="N22" s="69" t="s">
        <v>92</v>
      </c>
      <c r="O22" s="53">
        <v>0.83799999999999997</v>
      </c>
      <c r="P22" s="50">
        <v>1</v>
      </c>
      <c r="Q22" s="69" t="s">
        <v>147</v>
      </c>
      <c r="R22" s="132">
        <v>0.83799999999999997</v>
      </c>
    </row>
    <row r="23" spans="1:18">
      <c r="A23" s="332">
        <v>13</v>
      </c>
      <c r="B23" s="331" t="s">
        <v>13</v>
      </c>
      <c r="C23" s="330">
        <v>2</v>
      </c>
      <c r="D23" s="189"/>
      <c r="E23" s="189"/>
      <c r="F23" s="231"/>
      <c r="G23" s="232"/>
      <c r="H23" s="199"/>
      <c r="I23" s="73"/>
      <c r="J23" s="233"/>
      <c r="K23" s="199"/>
      <c r="L23" s="234"/>
      <c r="M23" s="198"/>
      <c r="N23" s="199"/>
      <c r="O23" s="234"/>
      <c r="P23" s="58"/>
      <c r="Q23" s="199"/>
      <c r="R23" s="234"/>
    </row>
    <row r="24" spans="1:18" ht="90">
      <c r="A24" s="320"/>
      <c r="B24" s="322"/>
      <c r="C24" s="318"/>
      <c r="D24" s="183"/>
      <c r="E24" s="183"/>
      <c r="F24" s="127"/>
      <c r="G24" s="203"/>
      <c r="H24" s="192"/>
      <c r="I24" s="106"/>
      <c r="J24" s="194"/>
      <c r="K24" s="192"/>
      <c r="L24" s="221"/>
      <c r="M24" s="194">
        <v>1</v>
      </c>
      <c r="N24" s="192" t="s">
        <v>174</v>
      </c>
      <c r="O24" s="221">
        <v>96</v>
      </c>
      <c r="P24" s="40"/>
      <c r="Q24" s="192"/>
      <c r="R24" s="221"/>
    </row>
    <row r="25" spans="1:18" ht="105.75" thickBot="1">
      <c r="A25" s="320"/>
      <c r="B25" s="322"/>
      <c r="C25" s="318"/>
      <c r="D25" s="100"/>
      <c r="E25" s="100"/>
      <c r="F25" s="124"/>
      <c r="G25" s="195"/>
      <c r="H25" s="17"/>
      <c r="I25" s="230"/>
      <c r="J25" s="32"/>
      <c r="K25" s="17"/>
      <c r="L25" s="222"/>
      <c r="M25" s="32">
        <v>1</v>
      </c>
      <c r="N25" s="17" t="s">
        <v>173</v>
      </c>
      <c r="O25" s="222">
        <v>94</v>
      </c>
      <c r="P25" s="24"/>
      <c r="Q25" s="17"/>
      <c r="R25" s="222"/>
    </row>
    <row r="26" spans="1:18" ht="60.75" thickBot="1">
      <c r="A26" s="77">
        <v>14</v>
      </c>
      <c r="B26" s="153" t="s">
        <v>14</v>
      </c>
      <c r="C26" s="289">
        <v>1</v>
      </c>
      <c r="D26" s="77"/>
      <c r="E26" s="77"/>
      <c r="F26" s="128"/>
      <c r="G26" s="81"/>
      <c r="H26" s="77"/>
      <c r="I26" s="128"/>
      <c r="J26" s="81"/>
      <c r="K26" s="77"/>
      <c r="L26" s="135"/>
      <c r="M26" s="81">
        <v>1</v>
      </c>
      <c r="N26" s="107" t="s">
        <v>67</v>
      </c>
      <c r="O26" s="138">
        <v>0.72499999999999998</v>
      </c>
      <c r="P26" s="81"/>
      <c r="Q26" s="77"/>
      <c r="R26" s="138"/>
    </row>
    <row r="27" spans="1:18" ht="135.75" customHeight="1">
      <c r="A27" s="332">
        <v>15</v>
      </c>
      <c r="B27" s="331" t="s">
        <v>181</v>
      </c>
      <c r="C27" s="293">
        <v>1</v>
      </c>
      <c r="D27" s="90"/>
      <c r="E27" s="90"/>
      <c r="F27" s="129"/>
      <c r="G27" s="76"/>
      <c r="H27" s="90"/>
      <c r="I27" s="129"/>
      <c r="J27" s="76"/>
      <c r="K27" s="90"/>
      <c r="L27" s="88"/>
      <c r="M27" s="76"/>
      <c r="N27" s="116"/>
      <c r="O27" s="139"/>
      <c r="P27" s="76">
        <v>1</v>
      </c>
      <c r="Q27" s="116" t="s">
        <v>103</v>
      </c>
      <c r="R27" s="139">
        <v>0.85</v>
      </c>
    </row>
    <row r="28" spans="1:18" ht="21.75" customHeight="1" thickBot="1">
      <c r="A28" s="326"/>
      <c r="B28" s="324"/>
      <c r="C28" s="294"/>
      <c r="D28" s="187"/>
      <c r="E28" s="187"/>
      <c r="F28" s="130"/>
      <c r="G28" s="103"/>
      <c r="H28" s="187"/>
      <c r="I28" s="130"/>
      <c r="J28" s="103"/>
      <c r="K28" s="187"/>
      <c r="L28" s="136"/>
      <c r="M28" s="103"/>
      <c r="N28" s="108"/>
      <c r="O28" s="140"/>
      <c r="P28" s="103"/>
      <c r="Q28" s="187"/>
      <c r="R28" s="140"/>
    </row>
    <row r="29" spans="1:18" ht="60">
      <c r="A29" s="320">
        <v>16</v>
      </c>
      <c r="B29" s="322" t="s">
        <v>15</v>
      </c>
      <c r="C29" s="318">
        <v>2</v>
      </c>
      <c r="D29" s="22"/>
      <c r="E29" s="192"/>
      <c r="F29" s="131"/>
      <c r="G29" s="203"/>
      <c r="H29" s="22"/>
      <c r="I29" s="106"/>
      <c r="J29" s="123"/>
      <c r="K29" s="192"/>
      <c r="L29" s="137"/>
      <c r="M29" s="203"/>
      <c r="N29" s="183"/>
      <c r="O29" s="131"/>
      <c r="P29" s="203">
        <v>1</v>
      </c>
      <c r="Q29" s="197" t="s">
        <v>100</v>
      </c>
      <c r="R29" s="131">
        <v>0.97</v>
      </c>
    </row>
    <row r="30" spans="1:18" ht="75.75" thickBot="1">
      <c r="A30" s="326"/>
      <c r="B30" s="324"/>
      <c r="C30" s="325"/>
      <c r="D30" s="47"/>
      <c r="E30" s="69"/>
      <c r="F30" s="132"/>
      <c r="G30" s="70"/>
      <c r="H30" s="47"/>
      <c r="I30" s="118"/>
      <c r="J30" s="51"/>
      <c r="K30" s="69"/>
      <c r="L30" s="134"/>
      <c r="M30" s="70"/>
      <c r="N30" s="99"/>
      <c r="O30" s="132"/>
      <c r="P30" s="70">
        <v>1</v>
      </c>
      <c r="Q30" s="115" t="s">
        <v>108</v>
      </c>
      <c r="R30" s="132">
        <v>0.94499999999999995</v>
      </c>
    </row>
    <row r="31" spans="1:18">
      <c r="A31" s="182"/>
      <c r="B31" s="184"/>
      <c r="C31" s="295"/>
      <c r="D31" s="21"/>
      <c r="E31" s="191"/>
      <c r="F31" s="133"/>
      <c r="G31" s="41"/>
      <c r="H31" s="21"/>
      <c r="I31" s="38"/>
      <c r="J31" s="236"/>
      <c r="K31" s="237"/>
      <c r="L31" s="225"/>
      <c r="M31" s="233"/>
      <c r="N31" s="237"/>
      <c r="O31" s="225"/>
      <c r="P31" s="233"/>
      <c r="Q31" s="238"/>
      <c r="R31" s="225"/>
    </row>
    <row r="32" spans="1:18" ht="102" customHeight="1">
      <c r="A32" s="320">
        <v>17</v>
      </c>
      <c r="B32" s="322" t="s">
        <v>16</v>
      </c>
      <c r="C32" s="318">
        <v>4</v>
      </c>
      <c r="D32" s="22"/>
      <c r="E32" s="192"/>
      <c r="F32" s="131"/>
      <c r="G32" s="123"/>
      <c r="H32" s="22"/>
      <c r="I32" s="106"/>
      <c r="J32" s="40">
        <v>1</v>
      </c>
      <c r="K32" s="197" t="s">
        <v>163</v>
      </c>
      <c r="L32" s="235">
        <v>81.38</v>
      </c>
      <c r="M32" s="40"/>
      <c r="N32" s="192"/>
      <c r="O32" s="204"/>
      <c r="P32" s="194">
        <v>1</v>
      </c>
      <c r="Q32" s="197" t="s">
        <v>161</v>
      </c>
      <c r="R32" s="235">
        <v>89.87</v>
      </c>
    </row>
    <row r="33" spans="1:18" ht="88.5" customHeight="1">
      <c r="A33" s="320"/>
      <c r="B33" s="322"/>
      <c r="C33" s="319"/>
      <c r="D33" s="22"/>
      <c r="E33" s="192"/>
      <c r="F33" s="131"/>
      <c r="G33" s="123"/>
      <c r="H33" s="22"/>
      <c r="I33" s="106"/>
      <c r="J33" s="40"/>
      <c r="K33" s="192"/>
      <c r="L33" s="235"/>
      <c r="M33" s="40"/>
      <c r="N33" s="192"/>
      <c r="O33" s="204"/>
      <c r="P33" s="194">
        <v>1</v>
      </c>
      <c r="Q33" s="25" t="s">
        <v>162</v>
      </c>
      <c r="R33" s="235">
        <v>80.650000000000006</v>
      </c>
    </row>
    <row r="34" spans="1:18" ht="87" customHeight="1">
      <c r="A34" s="321"/>
      <c r="B34" s="323"/>
      <c r="C34" s="296"/>
      <c r="D34" s="22"/>
      <c r="E34" s="192"/>
      <c r="F34" s="131"/>
      <c r="G34" s="123"/>
      <c r="H34" s="22"/>
      <c r="I34" s="106"/>
      <c r="J34" s="40"/>
      <c r="K34" s="192"/>
      <c r="L34" s="42"/>
      <c r="M34" s="40"/>
      <c r="N34" s="192"/>
      <c r="O34" s="204"/>
      <c r="P34" s="194">
        <v>1</v>
      </c>
      <c r="Q34" s="25" t="s">
        <v>167</v>
      </c>
      <c r="R34" s="235">
        <v>82.44</v>
      </c>
    </row>
    <row r="35" spans="1:18" ht="15.75" thickBot="1">
      <c r="A35" s="99"/>
      <c r="B35" s="148"/>
      <c r="C35" s="297"/>
      <c r="D35" s="47"/>
      <c r="E35" s="69"/>
      <c r="F35" s="132"/>
      <c r="G35" s="51"/>
      <c r="H35" s="47"/>
      <c r="I35" s="118"/>
      <c r="J35" s="51"/>
      <c r="K35" s="69"/>
      <c r="L35" s="134"/>
      <c r="M35" s="51"/>
      <c r="N35" s="69"/>
      <c r="O35" s="132"/>
      <c r="P35" s="70"/>
      <c r="Q35" s="99"/>
      <c r="R35" s="132"/>
    </row>
    <row r="36" spans="1:18" ht="75.75" thickBot="1">
      <c r="A36" s="183">
        <v>18</v>
      </c>
      <c r="B36" s="152" t="s">
        <v>17</v>
      </c>
      <c r="C36" s="289">
        <v>1</v>
      </c>
      <c r="D36" s="77"/>
      <c r="E36" s="79"/>
      <c r="F36" s="138"/>
      <c r="G36" s="81"/>
      <c r="H36" s="77"/>
      <c r="I36" s="80"/>
      <c r="J36" s="81">
        <v>1</v>
      </c>
      <c r="K36" s="107" t="s">
        <v>129</v>
      </c>
      <c r="L36" s="84">
        <v>0.7</v>
      </c>
      <c r="M36" s="83"/>
      <c r="N36" s="79"/>
      <c r="O36" s="138"/>
      <c r="P36" s="81"/>
      <c r="Q36" s="77"/>
      <c r="R36" s="138"/>
    </row>
    <row r="37" spans="1:18" ht="15.75" thickBot="1">
      <c r="A37" s="99">
        <v>19</v>
      </c>
      <c r="B37" s="153" t="s">
        <v>18</v>
      </c>
      <c r="C37" s="289"/>
      <c r="D37" s="77"/>
      <c r="E37" s="77"/>
      <c r="F37" s="128"/>
      <c r="G37" s="81"/>
      <c r="H37" s="77"/>
      <c r="I37" s="128"/>
      <c r="J37" s="81"/>
      <c r="K37" s="79"/>
      <c r="L37" s="82"/>
      <c r="M37" s="83"/>
      <c r="N37" s="79"/>
      <c r="O37" s="138"/>
      <c r="P37" s="81"/>
      <c r="Q37" s="77"/>
      <c r="R37" s="138"/>
    </row>
    <row r="38" spans="1:18" ht="75.75" thickBot="1">
      <c r="A38" s="77">
        <v>20</v>
      </c>
      <c r="B38" s="186" t="s">
        <v>19</v>
      </c>
      <c r="C38" s="294">
        <v>1</v>
      </c>
      <c r="D38" s="187"/>
      <c r="E38" s="187"/>
      <c r="F38" s="130"/>
      <c r="G38" s="103"/>
      <c r="H38" s="187"/>
      <c r="I38" s="130"/>
      <c r="J38" s="103"/>
      <c r="K38" s="200"/>
      <c r="L38" s="86"/>
      <c r="M38" s="202">
        <v>1</v>
      </c>
      <c r="N38" s="108" t="s">
        <v>125</v>
      </c>
      <c r="O38" s="140">
        <v>0.77700000000000002</v>
      </c>
      <c r="P38" s="103"/>
      <c r="Q38" s="187"/>
      <c r="R38" s="140"/>
    </row>
    <row r="39" spans="1:18" ht="21" customHeight="1" thickBot="1">
      <c r="A39" s="77">
        <v>21</v>
      </c>
      <c r="B39" s="152" t="s">
        <v>20</v>
      </c>
      <c r="C39" s="298"/>
      <c r="D39" s="149"/>
      <c r="E39" s="77"/>
      <c r="F39" s="128"/>
      <c r="G39" s="150"/>
      <c r="H39" s="149"/>
      <c r="I39" s="128"/>
      <c r="J39" s="150"/>
      <c r="K39" s="77"/>
      <c r="L39" s="135"/>
      <c r="M39" s="150"/>
      <c r="N39" s="77"/>
      <c r="O39" s="138"/>
      <c r="P39" s="150"/>
      <c r="Q39" s="77"/>
      <c r="R39" s="138"/>
    </row>
    <row r="40" spans="1:18" ht="21" customHeight="1">
      <c r="A40" s="183"/>
      <c r="B40" s="185"/>
      <c r="C40" s="296"/>
      <c r="D40" s="22"/>
      <c r="E40" s="183"/>
      <c r="F40" s="127"/>
      <c r="G40" s="123"/>
      <c r="H40" s="22"/>
      <c r="I40" s="127"/>
      <c r="J40" s="123"/>
      <c r="K40" s="183"/>
      <c r="L40" s="137"/>
      <c r="M40" s="123"/>
      <c r="N40" s="183"/>
      <c r="O40" s="131"/>
      <c r="P40" s="123"/>
      <c r="Q40" s="183"/>
      <c r="R40" s="131"/>
    </row>
    <row r="41" spans="1:18" ht="21" customHeight="1" thickBot="1">
      <c r="A41" s="99">
        <v>22</v>
      </c>
      <c r="B41" s="154" t="s">
        <v>21</v>
      </c>
      <c r="C41" s="292"/>
      <c r="D41" s="99"/>
      <c r="E41" s="99"/>
      <c r="F41" s="126"/>
      <c r="G41" s="70"/>
      <c r="H41" s="99"/>
      <c r="I41" s="126"/>
      <c r="J41" s="70"/>
      <c r="K41" s="99"/>
      <c r="L41" s="134"/>
      <c r="M41" s="70"/>
      <c r="N41" s="99"/>
      <c r="O41" s="132"/>
      <c r="P41" s="70"/>
      <c r="Q41" s="99"/>
      <c r="R41" s="132"/>
    </row>
    <row r="42" spans="1:18" s="11" customFormat="1" ht="27.75" customHeight="1" thickBot="1">
      <c r="A42" s="151"/>
      <c r="B42" s="151" t="s">
        <v>54</v>
      </c>
      <c r="C42" s="283">
        <f>SUM(C6:C41)</f>
        <v>27</v>
      </c>
      <c r="D42" s="283">
        <f>SUM(D6:D41)</f>
        <v>1</v>
      </c>
      <c r="E42" s="283"/>
      <c r="F42" s="284"/>
      <c r="G42" s="285">
        <f>SUM(G6:G41)</f>
        <v>0</v>
      </c>
      <c r="H42" s="283"/>
      <c r="I42" s="284"/>
      <c r="J42" s="285">
        <f>SUM(J6:J41)</f>
        <v>7</v>
      </c>
      <c r="K42" s="283"/>
      <c r="L42" s="286"/>
      <c r="M42" s="285">
        <f>SUM(M6:M41)</f>
        <v>8</v>
      </c>
      <c r="N42" s="283"/>
      <c r="O42" s="287"/>
      <c r="P42" s="285">
        <f>SUM(P6:P41)</f>
        <v>11</v>
      </c>
      <c r="Q42" s="283"/>
      <c r="R42" s="287"/>
    </row>
    <row r="52" spans="7:9">
      <c r="G52" s="12"/>
      <c r="H52" s="12"/>
      <c r="I52" s="12"/>
    </row>
    <row r="53" spans="7:9">
      <c r="G53" s="12"/>
      <c r="H53" s="12"/>
      <c r="I53" s="12"/>
    </row>
    <row r="54" spans="7:9">
      <c r="G54" s="12"/>
      <c r="H54" s="12"/>
      <c r="I54" s="12"/>
    </row>
    <row r="55" spans="7:9">
      <c r="G55" s="12"/>
      <c r="H55" s="12"/>
      <c r="I55" s="12"/>
    </row>
    <row r="56" spans="7:9">
      <c r="G56" s="12"/>
      <c r="H56" s="12"/>
      <c r="I56" s="12"/>
    </row>
    <row r="57" spans="7:9">
      <c r="G57" s="12"/>
      <c r="H57" s="12"/>
      <c r="I57" s="12"/>
    </row>
    <row r="58" spans="7:9">
      <c r="G58" s="12"/>
      <c r="H58" s="12"/>
      <c r="I58" s="12"/>
    </row>
  </sheetData>
  <autoFilter ref="A5:R7"/>
  <mergeCells count="35">
    <mergeCell ref="M4:O4"/>
    <mergeCell ref="P4:R4"/>
    <mergeCell ref="B27:B28"/>
    <mergeCell ref="A27:A28"/>
    <mergeCell ref="Q20:Q21"/>
    <mergeCell ref="P20:P21"/>
    <mergeCell ref="C20:C22"/>
    <mergeCell ref="A23:A25"/>
    <mergeCell ref="B23:B25"/>
    <mergeCell ref="C23:C25"/>
    <mergeCell ref="B20:B22"/>
    <mergeCell ref="A20:A22"/>
    <mergeCell ref="A14:A15"/>
    <mergeCell ref="A2:Q2"/>
    <mergeCell ref="D3:E3"/>
    <mergeCell ref="C11:C12"/>
    <mergeCell ref="B11:B12"/>
    <mergeCell ref="C14:C15"/>
    <mergeCell ref="B14:B15"/>
    <mergeCell ref="C7:C8"/>
    <mergeCell ref="B7:B8"/>
    <mergeCell ref="A7:A8"/>
    <mergeCell ref="A11:A12"/>
    <mergeCell ref="A3:A5"/>
    <mergeCell ref="B3:B5"/>
    <mergeCell ref="C3:C5"/>
    <mergeCell ref="D4:F4"/>
    <mergeCell ref="G4:I4"/>
    <mergeCell ref="J4:L4"/>
    <mergeCell ref="C32:C33"/>
    <mergeCell ref="A32:A34"/>
    <mergeCell ref="B32:B34"/>
    <mergeCell ref="B29:B30"/>
    <mergeCell ref="C29:C30"/>
    <mergeCell ref="A29:A30"/>
  </mergeCells>
  <pageMargins left="0.19685039370078741" right="0.15748031496062992" top="0.31496062992125984" bottom="0.27559055118110237" header="0.15748031496062992" footer="0.15748031496062992"/>
  <pageSetup paperSize="9" scale="85" orientation="landscape" r:id="rId1"/>
  <rowBreaks count="3" manualBreakCount="3">
    <brk id="13" max="17" man="1"/>
    <brk id="22" max="17" man="1"/>
    <brk id="30" max="17" man="1"/>
  </rowBreaks>
  <colBreaks count="1" manualBreakCount="1">
    <brk id="12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108"/>
  <sheetViews>
    <sheetView zoomScale="60" zoomScaleNormal="60" workbookViewId="0">
      <pane ySplit="5" topLeftCell="A81" activePane="bottomLeft" state="frozen"/>
      <selection pane="bottomLeft" activeCell="O85" sqref="O85"/>
    </sheetView>
  </sheetViews>
  <sheetFormatPr defaultRowHeight="15"/>
  <cols>
    <col min="1" max="1" width="9.140625" style="7"/>
    <col min="2" max="2" width="22.42578125" style="7" customWidth="1"/>
    <col min="3" max="3" width="9.140625" style="7"/>
    <col min="4" max="4" width="10.85546875" style="12" customWidth="1"/>
    <col min="5" max="5" width="18.140625" style="12" customWidth="1"/>
    <col min="6" max="6" width="9.140625" style="12"/>
    <col min="7" max="9" width="8.140625" style="12" customWidth="1"/>
    <col min="10" max="10" width="11.7109375" style="7" customWidth="1"/>
    <col min="11" max="11" width="29.5703125" style="12" customWidth="1"/>
    <col min="12" max="12" width="10.140625" style="30" customWidth="1"/>
    <col min="13" max="13" width="10.85546875" style="12" customWidth="1"/>
    <col min="14" max="14" width="36.28515625" style="12" customWidth="1"/>
    <col min="15" max="15" width="9.140625" style="13"/>
    <col min="16" max="16" width="10.85546875" style="12" customWidth="1"/>
    <col min="17" max="17" width="39" style="12" customWidth="1"/>
    <col min="18" max="18" width="9.140625" style="13"/>
    <col min="19" max="16384" width="9.140625" style="9"/>
  </cols>
  <sheetData>
    <row r="1" spans="1:18">
      <c r="Q1" s="23" t="s">
        <v>55</v>
      </c>
      <c r="R1" s="12"/>
    </row>
    <row r="2" spans="1:18" s="11" customFormat="1" ht="35.25" customHeight="1">
      <c r="A2" s="27"/>
      <c r="B2" s="27"/>
      <c r="C2" s="188"/>
      <c r="D2" s="327" t="s">
        <v>225</v>
      </c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</row>
    <row r="3" spans="1:18" ht="15" customHeight="1">
      <c r="A3" s="333" t="s">
        <v>44</v>
      </c>
      <c r="B3" s="333" t="s">
        <v>45</v>
      </c>
      <c r="C3" s="334" t="s">
        <v>56</v>
      </c>
      <c r="D3" s="360" t="s">
        <v>47</v>
      </c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2"/>
    </row>
    <row r="4" spans="1:18">
      <c r="A4" s="320"/>
      <c r="B4" s="320"/>
      <c r="C4" s="318"/>
      <c r="D4" s="370" t="s">
        <v>77</v>
      </c>
      <c r="E4" s="371"/>
      <c r="F4" s="372"/>
      <c r="G4" s="373" t="s">
        <v>78</v>
      </c>
      <c r="H4" s="371"/>
      <c r="I4" s="372"/>
      <c r="J4" s="339" t="s">
        <v>48</v>
      </c>
      <c r="K4" s="336"/>
      <c r="L4" s="338"/>
      <c r="M4" s="373" t="s">
        <v>49</v>
      </c>
      <c r="N4" s="371"/>
      <c r="O4" s="372"/>
      <c r="P4" s="373" t="s">
        <v>50</v>
      </c>
      <c r="Q4" s="371"/>
      <c r="R4" s="374"/>
    </row>
    <row r="5" spans="1:18" ht="60">
      <c r="A5" s="321"/>
      <c r="B5" s="321"/>
      <c r="C5" s="319"/>
      <c r="D5" s="100" t="s">
        <v>57</v>
      </c>
      <c r="E5" s="17" t="s">
        <v>52</v>
      </c>
      <c r="F5" s="31" t="s">
        <v>53</v>
      </c>
      <c r="G5" s="32" t="s">
        <v>57</v>
      </c>
      <c r="H5" s="17" t="s">
        <v>52</v>
      </c>
      <c r="I5" s="31" t="s">
        <v>53</v>
      </c>
      <c r="J5" s="266" t="s">
        <v>57</v>
      </c>
      <c r="K5" s="17" t="s">
        <v>52</v>
      </c>
      <c r="L5" s="33" t="s">
        <v>53</v>
      </c>
      <c r="M5" s="32" t="s">
        <v>57</v>
      </c>
      <c r="N5" s="17" t="s">
        <v>52</v>
      </c>
      <c r="O5" s="31" t="s">
        <v>53</v>
      </c>
      <c r="P5" s="32" t="s">
        <v>57</v>
      </c>
      <c r="Q5" s="17" t="s">
        <v>52</v>
      </c>
      <c r="R5" s="14" t="s">
        <v>53</v>
      </c>
    </row>
    <row r="6" spans="1:18" s="113" customFormat="1" ht="60.75" thickBot="1">
      <c r="A6" s="69">
        <v>1</v>
      </c>
      <c r="B6" s="114" t="s">
        <v>2</v>
      </c>
      <c r="C6" s="292">
        <v>2</v>
      </c>
      <c r="D6" s="48"/>
      <c r="E6" s="48"/>
      <c r="F6" s="49"/>
      <c r="G6" s="50"/>
      <c r="H6" s="48"/>
      <c r="I6" s="49"/>
      <c r="J6" s="71">
        <v>1</v>
      </c>
      <c r="K6" s="115" t="s">
        <v>65</v>
      </c>
      <c r="L6" s="53">
        <v>0.5</v>
      </c>
      <c r="M6" s="71"/>
      <c r="N6" s="69"/>
      <c r="O6" s="53"/>
      <c r="P6" s="50">
        <v>1</v>
      </c>
      <c r="Q6" s="69" t="s">
        <v>66</v>
      </c>
      <c r="R6" s="54">
        <v>0.58199999999999996</v>
      </c>
    </row>
    <row r="7" spans="1:18" s="113" customFormat="1" ht="113.25" customHeight="1">
      <c r="A7" s="344">
        <v>2</v>
      </c>
      <c r="B7" s="357" t="s">
        <v>3</v>
      </c>
      <c r="C7" s="330">
        <v>13</v>
      </c>
      <c r="D7" s="56"/>
      <c r="E7" s="56"/>
      <c r="F7" s="57"/>
      <c r="G7" s="58"/>
      <c r="H7" s="56"/>
      <c r="I7" s="57"/>
      <c r="J7" s="306">
        <v>1</v>
      </c>
      <c r="K7" s="116" t="s">
        <v>93</v>
      </c>
      <c r="L7" s="60">
        <v>0.7</v>
      </c>
      <c r="M7" s="74">
        <v>1</v>
      </c>
      <c r="N7" s="116" t="s">
        <v>94</v>
      </c>
      <c r="O7" s="60">
        <v>0.77200000000000002</v>
      </c>
      <c r="P7" s="68">
        <v>1</v>
      </c>
      <c r="Q7" s="116" t="s">
        <v>100</v>
      </c>
      <c r="R7" s="61">
        <v>0.77800000000000002</v>
      </c>
    </row>
    <row r="8" spans="1:18" s="113" customFormat="1" ht="60">
      <c r="A8" s="340"/>
      <c r="B8" s="358"/>
      <c r="C8" s="318"/>
      <c r="D8" s="34"/>
      <c r="E8" s="34"/>
      <c r="F8" s="36"/>
      <c r="G8" s="39"/>
      <c r="H8" s="34"/>
      <c r="I8" s="36"/>
      <c r="J8" s="262"/>
      <c r="K8" s="17"/>
      <c r="L8" s="33"/>
      <c r="M8" s="32">
        <v>1</v>
      </c>
      <c r="N8" s="25" t="s">
        <v>95</v>
      </c>
      <c r="O8" s="31">
        <v>0.71699999999999997</v>
      </c>
      <c r="P8" s="44">
        <v>1</v>
      </c>
      <c r="Q8" s="25" t="s">
        <v>101</v>
      </c>
      <c r="R8" s="14">
        <v>0.75600000000000001</v>
      </c>
    </row>
    <row r="9" spans="1:18" s="113" customFormat="1" ht="75">
      <c r="A9" s="340"/>
      <c r="B9" s="358"/>
      <c r="C9" s="318"/>
      <c r="D9" s="34"/>
      <c r="E9" s="34"/>
      <c r="F9" s="36"/>
      <c r="G9" s="39"/>
      <c r="H9" s="34"/>
      <c r="I9" s="36"/>
      <c r="J9" s="262"/>
      <c r="K9" s="17"/>
      <c r="L9" s="33"/>
      <c r="M9" s="32">
        <v>1</v>
      </c>
      <c r="N9" s="25" t="s">
        <v>92</v>
      </c>
      <c r="O9" s="31">
        <v>0.66700000000000004</v>
      </c>
      <c r="P9" s="44">
        <v>1</v>
      </c>
      <c r="Q9" s="25" t="s">
        <v>102</v>
      </c>
      <c r="R9" s="14">
        <v>0.65600000000000003</v>
      </c>
    </row>
    <row r="10" spans="1:18" s="113" customFormat="1" ht="75">
      <c r="A10" s="340"/>
      <c r="B10" s="358"/>
      <c r="C10" s="318"/>
      <c r="D10" s="34"/>
      <c r="E10" s="34"/>
      <c r="F10" s="36"/>
      <c r="G10" s="39"/>
      <c r="H10" s="34"/>
      <c r="I10" s="36"/>
      <c r="J10" s="262"/>
      <c r="K10" s="17"/>
      <c r="L10" s="33"/>
      <c r="M10" s="262">
        <v>1</v>
      </c>
      <c r="N10" s="25" t="s">
        <v>96</v>
      </c>
      <c r="O10" s="31">
        <v>0.58299999999999996</v>
      </c>
      <c r="P10" s="44">
        <v>1</v>
      </c>
      <c r="Q10" s="25" t="s">
        <v>103</v>
      </c>
      <c r="R10" s="14">
        <v>0.65</v>
      </c>
    </row>
    <row r="11" spans="1:18" s="113" customFormat="1" ht="60">
      <c r="A11" s="340"/>
      <c r="B11" s="358"/>
      <c r="C11" s="318"/>
      <c r="D11" s="34"/>
      <c r="E11" s="34"/>
      <c r="F11" s="36"/>
      <c r="G11" s="39"/>
      <c r="H11" s="34"/>
      <c r="I11" s="36"/>
      <c r="J11" s="262"/>
      <c r="K11" s="17"/>
      <c r="L11" s="33"/>
      <c r="M11" s="262"/>
      <c r="N11" s="17"/>
      <c r="O11" s="31"/>
      <c r="P11" s="44">
        <v>1</v>
      </c>
      <c r="Q11" s="25" t="s">
        <v>104</v>
      </c>
      <c r="R11" s="14">
        <v>0.60599999999999998</v>
      </c>
    </row>
    <row r="12" spans="1:18" s="113" customFormat="1" ht="60">
      <c r="A12" s="340"/>
      <c r="B12" s="358"/>
      <c r="C12" s="318"/>
      <c r="D12" s="34"/>
      <c r="E12" s="34"/>
      <c r="F12" s="36"/>
      <c r="G12" s="39"/>
      <c r="H12" s="34"/>
      <c r="I12" s="36"/>
      <c r="J12" s="262"/>
      <c r="K12" s="17"/>
      <c r="L12" s="33"/>
      <c r="M12" s="262"/>
      <c r="N12" s="17"/>
      <c r="O12" s="31"/>
      <c r="P12" s="44">
        <v>1</v>
      </c>
      <c r="Q12" s="25" t="s">
        <v>95</v>
      </c>
      <c r="R12" s="14">
        <v>0.57799999999999996</v>
      </c>
    </row>
    <row r="13" spans="1:18" s="113" customFormat="1" ht="60">
      <c r="A13" s="340"/>
      <c r="B13" s="358"/>
      <c r="C13" s="318"/>
      <c r="D13" s="34"/>
      <c r="E13" s="34"/>
      <c r="F13" s="36"/>
      <c r="G13" s="39"/>
      <c r="H13" s="34"/>
      <c r="I13" s="36"/>
      <c r="J13" s="262"/>
      <c r="K13" s="17"/>
      <c r="L13" s="33"/>
      <c r="M13" s="262"/>
      <c r="N13" s="17"/>
      <c r="O13" s="31"/>
      <c r="P13" s="44">
        <v>1</v>
      </c>
      <c r="Q13" s="25" t="s">
        <v>105</v>
      </c>
      <c r="R13" s="14">
        <v>0.56699999999999995</v>
      </c>
    </row>
    <row r="14" spans="1:18" s="113" customFormat="1" ht="54.75" customHeight="1" thickBot="1">
      <c r="A14" s="345"/>
      <c r="B14" s="359"/>
      <c r="C14" s="325"/>
      <c r="D14" s="62"/>
      <c r="E14" s="62"/>
      <c r="F14" s="63"/>
      <c r="G14" s="64"/>
      <c r="H14" s="62"/>
      <c r="I14" s="63"/>
      <c r="J14" s="268"/>
      <c r="K14" s="69"/>
      <c r="L14" s="52"/>
      <c r="M14" s="269"/>
      <c r="N14" s="69"/>
      <c r="O14" s="53"/>
      <c r="P14" s="119">
        <v>1</v>
      </c>
      <c r="Q14" s="115" t="s">
        <v>106</v>
      </c>
      <c r="R14" s="54">
        <v>0.56100000000000005</v>
      </c>
    </row>
    <row r="15" spans="1:18" s="113" customFormat="1" ht="90">
      <c r="A15" s="344">
        <v>3</v>
      </c>
      <c r="B15" s="357" t="s">
        <v>4</v>
      </c>
      <c r="C15" s="330">
        <v>4</v>
      </c>
      <c r="D15" s="56"/>
      <c r="E15" s="56"/>
      <c r="F15" s="57"/>
      <c r="G15" s="58"/>
      <c r="H15" s="56"/>
      <c r="I15" s="57"/>
      <c r="J15" s="74">
        <v>1</v>
      </c>
      <c r="K15" s="116" t="s">
        <v>74</v>
      </c>
      <c r="L15" s="60">
        <v>0.51400000000000001</v>
      </c>
      <c r="M15" s="306">
        <v>1</v>
      </c>
      <c r="N15" s="116" t="s">
        <v>74</v>
      </c>
      <c r="O15" s="60">
        <v>0.5</v>
      </c>
      <c r="P15" s="59">
        <v>1</v>
      </c>
      <c r="Q15" s="116" t="s">
        <v>113</v>
      </c>
      <c r="R15" s="61">
        <v>0.42</v>
      </c>
    </row>
    <row r="16" spans="1:18" s="113" customFormat="1" ht="137.25" customHeight="1" thickBot="1">
      <c r="A16" s="345"/>
      <c r="B16" s="359"/>
      <c r="C16" s="325"/>
      <c r="D16" s="62"/>
      <c r="E16" s="62"/>
      <c r="F16" s="63"/>
      <c r="G16" s="64"/>
      <c r="H16" s="62"/>
      <c r="I16" s="63"/>
      <c r="J16" s="269"/>
      <c r="K16" s="69"/>
      <c r="L16" s="52"/>
      <c r="M16" s="269"/>
      <c r="N16" s="69"/>
      <c r="O16" s="53"/>
      <c r="P16" s="64">
        <v>1</v>
      </c>
      <c r="Q16" s="115" t="s">
        <v>114</v>
      </c>
      <c r="R16" s="54">
        <v>0.36</v>
      </c>
    </row>
    <row r="17" spans="1:18" s="113" customFormat="1" ht="43.5" customHeight="1" thickBot="1">
      <c r="A17" s="79">
        <v>4</v>
      </c>
      <c r="B17" s="117" t="s">
        <v>5</v>
      </c>
      <c r="C17" s="289"/>
      <c r="D17" s="79"/>
      <c r="E17" s="79"/>
      <c r="F17" s="80"/>
      <c r="G17" s="83"/>
      <c r="H17" s="79"/>
      <c r="I17" s="80"/>
      <c r="J17" s="83"/>
      <c r="K17" s="79"/>
      <c r="L17" s="82"/>
      <c r="M17" s="83"/>
      <c r="N17" s="79"/>
      <c r="O17" s="84"/>
      <c r="P17" s="83"/>
      <c r="Q17" s="79"/>
      <c r="R17" s="85"/>
    </row>
    <row r="18" spans="1:18" s="113" customFormat="1" ht="165">
      <c r="A18" s="340">
        <v>5</v>
      </c>
      <c r="B18" s="358" t="s">
        <v>6</v>
      </c>
      <c r="C18" s="318">
        <v>3</v>
      </c>
      <c r="D18" s="192">
        <v>1</v>
      </c>
      <c r="E18" s="192" t="s">
        <v>74</v>
      </c>
      <c r="F18" s="42">
        <v>0.61699999999999999</v>
      </c>
      <c r="G18" s="194"/>
      <c r="H18" s="192"/>
      <c r="I18" s="106"/>
      <c r="J18" s="263">
        <v>1</v>
      </c>
      <c r="K18" s="192" t="s">
        <v>80</v>
      </c>
      <c r="L18" s="60">
        <v>0.625</v>
      </c>
      <c r="M18" s="263"/>
      <c r="N18" s="192"/>
      <c r="O18" s="271"/>
      <c r="P18" s="194"/>
      <c r="Q18" s="192"/>
      <c r="R18" s="46"/>
    </row>
    <row r="19" spans="1:18" s="113" customFormat="1" ht="75.75" thickBot="1">
      <c r="A19" s="345"/>
      <c r="B19" s="359"/>
      <c r="C19" s="325"/>
      <c r="D19" s="69">
        <v>1</v>
      </c>
      <c r="E19" s="69" t="s">
        <v>80</v>
      </c>
      <c r="F19" s="52">
        <v>0.5</v>
      </c>
      <c r="G19" s="71"/>
      <c r="H19" s="69"/>
      <c r="I19" s="118"/>
      <c r="J19" s="71"/>
      <c r="K19" s="69"/>
      <c r="L19" s="52"/>
      <c r="M19" s="71"/>
      <c r="N19" s="69"/>
      <c r="O19" s="53"/>
      <c r="P19" s="71"/>
      <c r="Q19" s="200"/>
      <c r="R19" s="54"/>
    </row>
    <row r="20" spans="1:18" s="113" customFormat="1" ht="60">
      <c r="A20" s="344">
        <v>6</v>
      </c>
      <c r="B20" s="357" t="s">
        <v>7</v>
      </c>
      <c r="C20" s="330">
        <v>3</v>
      </c>
      <c r="D20" s="199"/>
      <c r="E20" s="199"/>
      <c r="F20" s="73"/>
      <c r="G20" s="198"/>
      <c r="H20" s="199"/>
      <c r="I20" s="73"/>
      <c r="J20" s="306">
        <v>1</v>
      </c>
      <c r="K20" s="91" t="s">
        <v>68</v>
      </c>
      <c r="L20" s="60">
        <v>0.54500000000000004</v>
      </c>
      <c r="M20" s="74"/>
      <c r="N20" s="91"/>
      <c r="O20" s="60"/>
      <c r="P20" s="74">
        <v>1</v>
      </c>
      <c r="Q20" s="91" t="s">
        <v>69</v>
      </c>
      <c r="R20" s="61">
        <v>0.63200000000000001</v>
      </c>
    </row>
    <row r="21" spans="1:18" s="113" customFormat="1" ht="90.75" thickBot="1">
      <c r="A21" s="345"/>
      <c r="B21" s="359"/>
      <c r="C21" s="325"/>
      <c r="D21" s="200"/>
      <c r="E21" s="200"/>
      <c r="F21" s="75"/>
      <c r="G21" s="202"/>
      <c r="H21" s="200"/>
      <c r="I21" s="75"/>
      <c r="J21" s="268"/>
      <c r="K21" s="69"/>
      <c r="L21" s="52"/>
      <c r="M21" s="71"/>
      <c r="N21" s="69"/>
      <c r="O21" s="53"/>
      <c r="P21" s="71">
        <v>1</v>
      </c>
      <c r="Q21" s="200" t="s">
        <v>70</v>
      </c>
      <c r="R21" s="54">
        <v>0.52100000000000002</v>
      </c>
    </row>
    <row r="22" spans="1:18" s="113" customFormat="1" ht="75">
      <c r="A22" s="344">
        <v>7</v>
      </c>
      <c r="B22" s="357" t="s">
        <v>8</v>
      </c>
      <c r="C22" s="330">
        <v>17</v>
      </c>
      <c r="D22" s="56"/>
      <c r="E22" s="56"/>
      <c r="F22" s="57"/>
      <c r="G22" s="58"/>
      <c r="H22" s="56"/>
      <c r="I22" s="57"/>
      <c r="J22" s="74">
        <v>1</v>
      </c>
      <c r="K22" s="91" t="s">
        <v>82</v>
      </c>
      <c r="L22" s="60">
        <v>0.58130000000000004</v>
      </c>
      <c r="M22" s="74">
        <v>1</v>
      </c>
      <c r="N22" s="91" t="s">
        <v>86</v>
      </c>
      <c r="O22" s="60">
        <v>0.57440000000000002</v>
      </c>
      <c r="P22" s="198">
        <v>1</v>
      </c>
      <c r="Q22" s="91" t="s">
        <v>88</v>
      </c>
      <c r="R22" s="61">
        <v>0.5544</v>
      </c>
    </row>
    <row r="23" spans="1:18" s="113" customFormat="1" ht="75">
      <c r="A23" s="340"/>
      <c r="B23" s="358"/>
      <c r="C23" s="318"/>
      <c r="D23" s="34"/>
      <c r="E23" s="34"/>
      <c r="F23" s="36"/>
      <c r="G23" s="39"/>
      <c r="H23" s="34"/>
      <c r="I23" s="36"/>
      <c r="J23" s="32">
        <v>1</v>
      </c>
      <c r="K23" s="17" t="s">
        <v>83</v>
      </c>
      <c r="L23" s="33">
        <v>0.52500000000000002</v>
      </c>
      <c r="M23" s="32">
        <v>1</v>
      </c>
      <c r="N23" s="17" t="s">
        <v>84</v>
      </c>
      <c r="O23" s="31">
        <v>0.56830000000000003</v>
      </c>
      <c r="P23" s="24">
        <v>1</v>
      </c>
      <c r="Q23" s="17" t="s">
        <v>82</v>
      </c>
      <c r="R23" s="14">
        <v>0.53390000000000004</v>
      </c>
    </row>
    <row r="24" spans="1:18" s="113" customFormat="1" ht="81" customHeight="1">
      <c r="A24" s="340"/>
      <c r="B24" s="358"/>
      <c r="C24" s="318"/>
      <c r="D24" s="34"/>
      <c r="E24" s="34"/>
      <c r="F24" s="36"/>
      <c r="G24" s="39"/>
      <c r="H24" s="34"/>
      <c r="I24" s="36"/>
      <c r="J24" s="351">
        <v>2</v>
      </c>
      <c r="K24" s="346" t="s">
        <v>69</v>
      </c>
      <c r="L24" s="31">
        <v>0.52129999999999999</v>
      </c>
      <c r="M24" s="347">
        <v>2</v>
      </c>
      <c r="N24" s="346" t="s">
        <v>87</v>
      </c>
      <c r="O24" s="31">
        <v>0.53659999999999997</v>
      </c>
      <c r="P24" s="24">
        <v>1</v>
      </c>
      <c r="Q24" s="17" t="s">
        <v>89</v>
      </c>
      <c r="R24" s="14">
        <v>0.53239999999999998</v>
      </c>
    </row>
    <row r="25" spans="1:18" s="113" customFormat="1" ht="62.25" customHeight="1">
      <c r="A25" s="340"/>
      <c r="B25" s="358"/>
      <c r="C25" s="318"/>
      <c r="D25" s="35"/>
      <c r="E25" s="35"/>
      <c r="F25" s="37"/>
      <c r="G25" s="40"/>
      <c r="H25" s="35"/>
      <c r="I25" s="37"/>
      <c r="J25" s="349"/>
      <c r="K25" s="341"/>
      <c r="L25" s="31">
        <v>0.50570000000000004</v>
      </c>
      <c r="M25" s="343"/>
      <c r="N25" s="341"/>
      <c r="O25" s="31">
        <v>0.50239999999999996</v>
      </c>
      <c r="P25" s="40">
        <v>1</v>
      </c>
      <c r="Q25" s="17" t="s">
        <v>90</v>
      </c>
      <c r="R25" s="14">
        <v>0.52780000000000005</v>
      </c>
    </row>
    <row r="26" spans="1:18" s="113" customFormat="1" ht="123.75" customHeight="1">
      <c r="A26" s="340"/>
      <c r="B26" s="358"/>
      <c r="C26" s="318"/>
      <c r="D26" s="35"/>
      <c r="E26" s="35"/>
      <c r="F26" s="37"/>
      <c r="G26" s="40"/>
      <c r="H26" s="35"/>
      <c r="I26" s="37"/>
      <c r="J26" s="32">
        <v>1</v>
      </c>
      <c r="K26" s="17" t="s">
        <v>84</v>
      </c>
      <c r="L26" s="31">
        <v>0.51849999999999996</v>
      </c>
      <c r="M26" s="263">
        <v>1</v>
      </c>
      <c r="N26" s="17" t="s">
        <v>74</v>
      </c>
      <c r="O26" s="31">
        <v>0.51459999999999995</v>
      </c>
      <c r="P26" s="40">
        <v>1</v>
      </c>
      <c r="Q26" s="17" t="s">
        <v>91</v>
      </c>
      <c r="R26" s="14">
        <v>0.51</v>
      </c>
    </row>
    <row r="27" spans="1:18" s="113" customFormat="1" ht="84.75" customHeight="1" thickBot="1">
      <c r="A27" s="345"/>
      <c r="B27" s="359"/>
      <c r="C27" s="325"/>
      <c r="D27" s="62"/>
      <c r="E27" s="62"/>
      <c r="F27" s="63"/>
      <c r="G27" s="64"/>
      <c r="H27" s="62"/>
      <c r="I27" s="63"/>
      <c r="J27" s="71">
        <v>1</v>
      </c>
      <c r="K27" s="69" t="s">
        <v>85</v>
      </c>
      <c r="L27" s="53">
        <v>0.50480000000000003</v>
      </c>
      <c r="M27" s="269"/>
      <c r="N27" s="69"/>
      <c r="O27" s="53"/>
      <c r="P27" s="64">
        <v>1</v>
      </c>
      <c r="Q27" s="69" t="s">
        <v>92</v>
      </c>
      <c r="R27" s="54">
        <v>0.50219999999999998</v>
      </c>
    </row>
    <row r="28" spans="1:18" ht="88.5" customHeight="1">
      <c r="A28" s="332">
        <v>8</v>
      </c>
      <c r="B28" s="322" t="s">
        <v>9</v>
      </c>
      <c r="C28" s="318">
        <v>2</v>
      </c>
      <c r="D28" s="192"/>
      <c r="E28" s="192"/>
      <c r="F28" s="106"/>
      <c r="G28" s="194"/>
      <c r="H28" s="192"/>
      <c r="I28" s="106"/>
      <c r="J28" s="270"/>
      <c r="K28" s="192"/>
      <c r="L28" s="42"/>
      <c r="M28" s="263"/>
      <c r="N28" s="192"/>
      <c r="O28" s="271"/>
      <c r="P28" s="194">
        <v>1</v>
      </c>
      <c r="Q28" s="192" t="s">
        <v>176</v>
      </c>
      <c r="R28" s="227">
        <v>54</v>
      </c>
    </row>
    <row r="29" spans="1:18" ht="88.5" customHeight="1" thickBot="1">
      <c r="A29" s="326"/>
      <c r="B29" s="324"/>
      <c r="C29" s="325"/>
      <c r="D29" s="191"/>
      <c r="E29" s="191"/>
      <c r="F29" s="38"/>
      <c r="G29" s="193"/>
      <c r="H29" s="191"/>
      <c r="I29" s="38"/>
      <c r="J29" s="41"/>
      <c r="K29" s="191"/>
      <c r="L29" s="104"/>
      <c r="M29" s="262"/>
      <c r="N29" s="191"/>
      <c r="O29" s="105"/>
      <c r="P29" s="193">
        <v>1</v>
      </c>
      <c r="Q29" s="228" t="s">
        <v>177</v>
      </c>
      <c r="R29" s="229">
        <v>53</v>
      </c>
    </row>
    <row r="30" spans="1:18" s="113" customFormat="1" ht="120">
      <c r="A30" s="344">
        <v>9</v>
      </c>
      <c r="B30" s="357" t="s">
        <v>10</v>
      </c>
      <c r="C30" s="330">
        <v>4</v>
      </c>
      <c r="D30" s="199"/>
      <c r="E30" s="199"/>
      <c r="F30" s="73"/>
      <c r="G30" s="198"/>
      <c r="H30" s="199"/>
      <c r="I30" s="73"/>
      <c r="J30" s="74">
        <v>1</v>
      </c>
      <c r="K30" s="91" t="s">
        <v>71</v>
      </c>
      <c r="L30" s="60">
        <v>0.57999999999999996</v>
      </c>
      <c r="M30" s="74">
        <v>1</v>
      </c>
      <c r="N30" s="91" t="s">
        <v>72</v>
      </c>
      <c r="O30" s="60">
        <v>0.5</v>
      </c>
      <c r="P30" s="59">
        <v>1</v>
      </c>
      <c r="Q30" s="91" t="s">
        <v>72</v>
      </c>
      <c r="R30" s="61">
        <v>0.67</v>
      </c>
    </row>
    <row r="31" spans="1:18" s="113" customFormat="1" ht="79.5" customHeight="1" thickBot="1">
      <c r="A31" s="345"/>
      <c r="B31" s="359"/>
      <c r="C31" s="325"/>
      <c r="D31" s="200"/>
      <c r="E31" s="200"/>
      <c r="F31" s="75"/>
      <c r="G31" s="202"/>
      <c r="H31" s="200"/>
      <c r="I31" s="75"/>
      <c r="J31" s="269"/>
      <c r="K31" s="200"/>
      <c r="L31" s="86"/>
      <c r="M31" s="269"/>
      <c r="N31" s="69"/>
      <c r="O31" s="53"/>
      <c r="P31" s="64">
        <v>1</v>
      </c>
      <c r="Q31" s="69" t="s">
        <v>73</v>
      </c>
      <c r="R31" s="54">
        <v>0.51</v>
      </c>
    </row>
    <row r="32" spans="1:18" s="113" customFormat="1" ht="60">
      <c r="A32" s="344">
        <v>10</v>
      </c>
      <c r="B32" s="357" t="s">
        <v>34</v>
      </c>
      <c r="C32" s="330">
        <v>12</v>
      </c>
      <c r="D32" s="56"/>
      <c r="E32" s="56"/>
      <c r="F32" s="57"/>
      <c r="G32" s="58"/>
      <c r="H32" s="56"/>
      <c r="I32" s="57"/>
      <c r="J32" s="74">
        <v>1</v>
      </c>
      <c r="K32" s="91" t="s">
        <v>115</v>
      </c>
      <c r="L32" s="60">
        <v>0.53500000000000003</v>
      </c>
      <c r="M32" s="306">
        <v>1</v>
      </c>
      <c r="N32" s="91" t="s">
        <v>115</v>
      </c>
      <c r="O32" s="60">
        <v>0.54500000000000004</v>
      </c>
      <c r="P32" s="74">
        <v>1</v>
      </c>
      <c r="Q32" s="91" t="s">
        <v>119</v>
      </c>
      <c r="R32" s="61">
        <v>0.6</v>
      </c>
    </row>
    <row r="33" spans="1:18" s="113" customFormat="1" ht="60">
      <c r="A33" s="340"/>
      <c r="B33" s="358"/>
      <c r="C33" s="318"/>
      <c r="D33" s="34"/>
      <c r="E33" s="34"/>
      <c r="F33" s="36"/>
      <c r="G33" s="39"/>
      <c r="H33" s="34"/>
      <c r="I33" s="36"/>
      <c r="J33" s="263"/>
      <c r="K33" s="17"/>
      <c r="L33" s="33"/>
      <c r="M33" s="309">
        <v>1</v>
      </c>
      <c r="N33" s="17" t="s">
        <v>116</v>
      </c>
      <c r="O33" s="31">
        <v>0.53500000000000003</v>
      </c>
      <c r="P33" s="194">
        <v>1</v>
      </c>
      <c r="Q33" s="17" t="s">
        <v>120</v>
      </c>
      <c r="R33" s="14">
        <v>0.56000000000000005</v>
      </c>
    </row>
    <row r="34" spans="1:18" s="113" customFormat="1" ht="45">
      <c r="A34" s="340"/>
      <c r="B34" s="358"/>
      <c r="C34" s="318"/>
      <c r="D34" s="34"/>
      <c r="E34" s="34"/>
      <c r="F34" s="36"/>
      <c r="G34" s="39"/>
      <c r="H34" s="34"/>
      <c r="I34" s="36"/>
      <c r="J34" s="263"/>
      <c r="K34" s="17"/>
      <c r="L34" s="33"/>
      <c r="M34" s="309">
        <v>1</v>
      </c>
      <c r="N34" s="17" t="s">
        <v>117</v>
      </c>
      <c r="O34" s="31">
        <v>0.505</v>
      </c>
      <c r="P34" s="194">
        <v>1</v>
      </c>
      <c r="Q34" s="17" t="s">
        <v>69</v>
      </c>
      <c r="R34" s="14">
        <v>0.55500000000000005</v>
      </c>
    </row>
    <row r="35" spans="1:18" s="113" customFormat="1" ht="60">
      <c r="A35" s="340"/>
      <c r="B35" s="358"/>
      <c r="C35" s="318"/>
      <c r="D35" s="35"/>
      <c r="E35" s="35"/>
      <c r="F35" s="37"/>
      <c r="G35" s="40"/>
      <c r="H35" s="35"/>
      <c r="I35" s="37"/>
      <c r="J35" s="263"/>
      <c r="K35" s="17"/>
      <c r="L35" s="33"/>
      <c r="M35" s="263">
        <v>1</v>
      </c>
      <c r="N35" s="17" t="s">
        <v>118</v>
      </c>
      <c r="O35" s="31">
        <v>0.5</v>
      </c>
      <c r="P35" s="194">
        <v>1</v>
      </c>
      <c r="Q35" s="17" t="s">
        <v>121</v>
      </c>
      <c r="R35" s="14">
        <v>0.54500000000000004</v>
      </c>
    </row>
    <row r="36" spans="1:18" s="113" customFormat="1" ht="60">
      <c r="A36" s="340"/>
      <c r="B36" s="358"/>
      <c r="C36" s="318"/>
      <c r="D36" s="34"/>
      <c r="E36" s="34"/>
      <c r="F36" s="36"/>
      <c r="G36" s="39"/>
      <c r="H36" s="34"/>
      <c r="I36" s="36"/>
      <c r="J36" s="262"/>
      <c r="K36" s="17"/>
      <c r="L36" s="33"/>
      <c r="M36" s="262"/>
      <c r="N36" s="17"/>
      <c r="O36" s="31"/>
      <c r="P36" s="32">
        <v>1</v>
      </c>
      <c r="Q36" s="17" t="s">
        <v>122</v>
      </c>
      <c r="R36" s="14">
        <v>0.51</v>
      </c>
    </row>
    <row r="37" spans="1:18" s="113" customFormat="1" ht="60">
      <c r="A37" s="340"/>
      <c r="B37" s="358"/>
      <c r="C37" s="318"/>
      <c r="D37" s="34"/>
      <c r="E37" s="34"/>
      <c r="F37" s="36"/>
      <c r="G37" s="39"/>
      <c r="H37" s="34"/>
      <c r="I37" s="36"/>
      <c r="J37" s="262"/>
      <c r="K37" s="17"/>
      <c r="L37" s="33"/>
      <c r="M37" s="262"/>
      <c r="N37" s="17"/>
      <c r="O37" s="31"/>
      <c r="P37" s="32">
        <v>1</v>
      </c>
      <c r="Q37" s="17" t="s">
        <v>123</v>
      </c>
      <c r="R37" s="14">
        <v>0.505</v>
      </c>
    </row>
    <row r="38" spans="1:18" s="113" customFormat="1" ht="75.75" thickBot="1">
      <c r="A38" s="345"/>
      <c r="B38" s="359"/>
      <c r="C38" s="325"/>
      <c r="D38" s="62"/>
      <c r="E38" s="62"/>
      <c r="F38" s="63"/>
      <c r="G38" s="64"/>
      <c r="H38" s="62"/>
      <c r="I38" s="63"/>
      <c r="J38" s="269"/>
      <c r="K38" s="69"/>
      <c r="L38" s="52"/>
      <c r="M38" s="269"/>
      <c r="N38" s="69"/>
      <c r="O38" s="53"/>
      <c r="P38" s="71">
        <v>1</v>
      </c>
      <c r="Q38" s="69" t="s">
        <v>124</v>
      </c>
      <c r="R38" s="54">
        <v>0.5</v>
      </c>
    </row>
    <row r="39" spans="1:18" ht="168.75" customHeight="1">
      <c r="A39" s="332">
        <v>11</v>
      </c>
      <c r="B39" s="331" t="s">
        <v>11</v>
      </c>
      <c r="C39" s="293">
        <v>4</v>
      </c>
      <c r="D39" s="56"/>
      <c r="E39" s="56"/>
      <c r="F39" s="57"/>
      <c r="G39" s="58"/>
      <c r="H39" s="56"/>
      <c r="I39" s="57"/>
      <c r="J39" s="307">
        <v>1</v>
      </c>
      <c r="K39" s="17" t="s">
        <v>178</v>
      </c>
      <c r="L39" s="222">
        <v>62</v>
      </c>
      <c r="M39" s="306">
        <v>1</v>
      </c>
      <c r="N39" s="260" t="s">
        <v>179</v>
      </c>
      <c r="O39" s="222">
        <v>53</v>
      </c>
      <c r="P39" s="68">
        <v>1</v>
      </c>
      <c r="Q39" s="17" t="s">
        <v>180</v>
      </c>
      <c r="R39" s="222">
        <v>68</v>
      </c>
    </row>
    <row r="40" spans="1:18" ht="30.75" thickBot="1">
      <c r="A40" s="326"/>
      <c r="B40" s="324"/>
      <c r="C40" s="294"/>
      <c r="D40" s="62"/>
      <c r="E40" s="62"/>
      <c r="F40" s="63"/>
      <c r="G40" s="64"/>
      <c r="H40" s="62"/>
      <c r="I40" s="63"/>
      <c r="J40" s="308"/>
      <c r="K40" s="69"/>
      <c r="L40" s="52"/>
      <c r="M40" s="269">
        <v>1</v>
      </c>
      <c r="N40" s="69" t="s">
        <v>141</v>
      </c>
      <c r="O40" s="226">
        <v>51</v>
      </c>
      <c r="P40" s="64"/>
      <c r="Q40" s="69"/>
      <c r="R40" s="226"/>
    </row>
    <row r="41" spans="1:18" s="113" customFormat="1" ht="76.5" customHeight="1">
      <c r="A41" s="34">
        <v>12</v>
      </c>
      <c r="B41" s="357" t="s">
        <v>12</v>
      </c>
      <c r="C41" s="330">
        <v>31</v>
      </c>
      <c r="D41" s="34"/>
      <c r="E41" s="34"/>
      <c r="F41" s="36"/>
      <c r="G41" s="39"/>
      <c r="H41" s="34"/>
      <c r="I41" s="57"/>
      <c r="J41" s="263">
        <v>1</v>
      </c>
      <c r="K41" s="192" t="s">
        <v>140</v>
      </c>
      <c r="L41" s="60">
        <v>0.77100000000000002</v>
      </c>
      <c r="M41" s="263">
        <v>1</v>
      </c>
      <c r="N41" s="192" t="s">
        <v>144</v>
      </c>
      <c r="O41" s="271">
        <v>0.77700000000000002</v>
      </c>
      <c r="P41" s="348">
        <v>4</v>
      </c>
      <c r="Q41" s="340" t="s">
        <v>140</v>
      </c>
      <c r="R41" s="46">
        <v>0.79200000000000004</v>
      </c>
    </row>
    <row r="42" spans="1:18" s="113" customFormat="1" ht="131.25" customHeight="1">
      <c r="A42" s="34"/>
      <c r="B42" s="358"/>
      <c r="C42" s="318"/>
      <c r="D42" s="34"/>
      <c r="E42" s="34"/>
      <c r="F42" s="36"/>
      <c r="G42" s="39"/>
      <c r="H42" s="34"/>
      <c r="I42" s="36"/>
      <c r="J42" s="32">
        <v>1</v>
      </c>
      <c r="K42" s="17" t="s">
        <v>141</v>
      </c>
      <c r="L42" s="31">
        <v>0.76200000000000001</v>
      </c>
      <c r="M42" s="32">
        <v>1</v>
      </c>
      <c r="N42" s="17" t="s">
        <v>145</v>
      </c>
      <c r="O42" s="31">
        <v>0.77700000000000002</v>
      </c>
      <c r="P42" s="348"/>
      <c r="Q42" s="340"/>
      <c r="R42" s="14">
        <v>0.79200000000000004</v>
      </c>
    </row>
    <row r="43" spans="1:18" s="113" customFormat="1" ht="112.5" customHeight="1">
      <c r="A43" s="34"/>
      <c r="B43" s="358"/>
      <c r="C43" s="318"/>
      <c r="D43" s="34"/>
      <c r="E43" s="34"/>
      <c r="F43" s="36"/>
      <c r="G43" s="39"/>
      <c r="H43" s="34"/>
      <c r="I43" s="36"/>
      <c r="J43" s="32">
        <v>1</v>
      </c>
      <c r="K43" s="17" t="s">
        <v>142</v>
      </c>
      <c r="L43" s="31">
        <v>0.73799999999999999</v>
      </c>
      <c r="M43" s="347">
        <v>6</v>
      </c>
      <c r="N43" s="346" t="s">
        <v>68</v>
      </c>
      <c r="O43" s="368">
        <v>0.76200000000000001</v>
      </c>
      <c r="P43" s="348"/>
      <c r="Q43" s="340"/>
      <c r="R43" s="14">
        <v>0.78500000000000003</v>
      </c>
    </row>
    <row r="44" spans="1:18" s="113" customFormat="1" ht="88.5" customHeight="1" thickBot="1">
      <c r="A44" s="34"/>
      <c r="B44" s="358"/>
      <c r="C44" s="318"/>
      <c r="D44" s="34"/>
      <c r="E44" s="34"/>
      <c r="F44" s="36"/>
      <c r="G44" s="39"/>
      <c r="H44" s="34"/>
      <c r="I44" s="36"/>
      <c r="J44" s="32"/>
      <c r="K44" s="17"/>
      <c r="L44" s="31"/>
      <c r="M44" s="342"/>
      <c r="N44" s="340"/>
      <c r="O44" s="369"/>
      <c r="P44" s="349"/>
      <c r="Q44" s="345"/>
      <c r="R44" s="46">
        <v>0.76200000000000001</v>
      </c>
    </row>
    <row r="45" spans="1:18" s="113" customFormat="1" ht="78" customHeight="1">
      <c r="A45" s="34"/>
      <c r="B45" s="358"/>
      <c r="C45" s="318"/>
      <c r="D45" s="34"/>
      <c r="E45" s="34"/>
      <c r="F45" s="36"/>
      <c r="G45" s="39"/>
      <c r="H45" s="34"/>
      <c r="I45" s="36"/>
      <c r="J45" s="32"/>
      <c r="K45" s="17"/>
      <c r="L45" s="31"/>
      <c r="M45" s="342"/>
      <c r="N45" s="340"/>
      <c r="O45" s="31">
        <v>0.76200000000000001</v>
      </c>
      <c r="P45" s="347">
        <v>3</v>
      </c>
      <c r="Q45" s="344" t="s">
        <v>74</v>
      </c>
      <c r="R45" s="46">
        <v>0.76900000000000002</v>
      </c>
    </row>
    <row r="46" spans="1:18" s="113" customFormat="1" ht="78" customHeight="1">
      <c r="A46" s="34"/>
      <c r="B46" s="358"/>
      <c r="C46" s="318"/>
      <c r="D46" s="34"/>
      <c r="E46" s="34"/>
      <c r="F46" s="36"/>
      <c r="G46" s="39"/>
      <c r="H46" s="34"/>
      <c r="I46" s="36"/>
      <c r="J46" s="32"/>
      <c r="K46" s="17"/>
      <c r="L46" s="31"/>
      <c r="M46" s="342"/>
      <c r="N46" s="340"/>
      <c r="O46" s="31">
        <v>0.72299999999999998</v>
      </c>
      <c r="P46" s="342"/>
      <c r="Q46" s="340"/>
      <c r="R46" s="14">
        <v>0.76200000000000001</v>
      </c>
    </row>
    <row r="47" spans="1:18" s="113" customFormat="1" ht="57.75" customHeight="1">
      <c r="A47" s="34"/>
      <c r="B47" s="358"/>
      <c r="C47" s="318"/>
      <c r="D47" s="34"/>
      <c r="E47" s="34"/>
      <c r="F47" s="36"/>
      <c r="G47" s="39"/>
      <c r="H47" s="34"/>
      <c r="I47" s="36"/>
      <c r="J47" s="32"/>
      <c r="K47" s="17"/>
      <c r="L47" s="31"/>
      <c r="M47" s="342"/>
      <c r="N47" s="340"/>
      <c r="O47" s="31">
        <v>0.72299999999999998</v>
      </c>
      <c r="P47" s="343"/>
      <c r="Q47" s="341"/>
      <c r="R47" s="14">
        <v>0.746</v>
      </c>
    </row>
    <row r="48" spans="1:18" s="113" customFormat="1" ht="35.25" customHeight="1">
      <c r="A48" s="34"/>
      <c r="B48" s="358"/>
      <c r="C48" s="318"/>
      <c r="D48" s="34"/>
      <c r="E48" s="34"/>
      <c r="F48" s="36"/>
      <c r="G48" s="39"/>
      <c r="H48" s="34"/>
      <c r="I48" s="36"/>
      <c r="J48" s="263"/>
      <c r="K48" s="17"/>
      <c r="L48" s="33"/>
      <c r="M48" s="342"/>
      <c r="N48" s="340"/>
      <c r="O48" s="31">
        <v>0.71499999999999997</v>
      </c>
      <c r="P48" s="351">
        <v>3</v>
      </c>
      <c r="Q48" s="346" t="s">
        <v>68</v>
      </c>
      <c r="R48" s="14">
        <v>0.76200000000000001</v>
      </c>
    </row>
    <row r="49" spans="1:18" s="113" customFormat="1" ht="36" customHeight="1">
      <c r="A49" s="34"/>
      <c r="B49" s="358"/>
      <c r="C49" s="318"/>
      <c r="D49" s="34"/>
      <c r="E49" s="34"/>
      <c r="F49" s="36"/>
      <c r="G49" s="39"/>
      <c r="H49" s="34"/>
      <c r="I49" s="36"/>
      <c r="J49" s="263"/>
      <c r="K49" s="17"/>
      <c r="L49" s="33"/>
      <c r="M49" s="343"/>
      <c r="N49" s="341"/>
      <c r="O49" s="31">
        <v>0.70799999999999996</v>
      </c>
      <c r="P49" s="348"/>
      <c r="Q49" s="340"/>
      <c r="R49" s="14">
        <v>0.746</v>
      </c>
    </row>
    <row r="50" spans="1:18" s="113" customFormat="1" ht="71.25" customHeight="1">
      <c r="A50" s="34"/>
      <c r="B50" s="358"/>
      <c r="C50" s="318"/>
      <c r="D50" s="34"/>
      <c r="E50" s="34"/>
      <c r="F50" s="36"/>
      <c r="G50" s="39"/>
      <c r="H50" s="34"/>
      <c r="I50" s="36"/>
      <c r="J50" s="263"/>
      <c r="K50" s="17"/>
      <c r="L50" s="33"/>
      <c r="M50" s="32">
        <v>1</v>
      </c>
      <c r="N50" s="17" t="s">
        <v>146</v>
      </c>
      <c r="O50" s="31">
        <v>0.76200000000000001</v>
      </c>
      <c r="P50" s="349"/>
      <c r="Q50" s="341"/>
      <c r="R50" s="14">
        <v>0.746</v>
      </c>
    </row>
    <row r="51" spans="1:18" s="113" customFormat="1" ht="75" customHeight="1">
      <c r="A51" s="34"/>
      <c r="B51" s="358"/>
      <c r="C51" s="318"/>
      <c r="D51" s="34"/>
      <c r="E51" s="34"/>
      <c r="F51" s="36"/>
      <c r="G51" s="39"/>
      <c r="H51" s="34"/>
      <c r="I51" s="36"/>
      <c r="J51" s="263"/>
      <c r="K51" s="17"/>
      <c r="L51" s="33"/>
      <c r="M51" s="347">
        <v>2</v>
      </c>
      <c r="N51" s="346" t="s">
        <v>141</v>
      </c>
      <c r="O51" s="31">
        <v>0.72299999999999998</v>
      </c>
      <c r="P51" s="24">
        <v>1</v>
      </c>
      <c r="Q51" s="17" t="s">
        <v>148</v>
      </c>
      <c r="R51" s="14">
        <v>0.76200000000000001</v>
      </c>
    </row>
    <row r="52" spans="1:18" s="113" customFormat="1" ht="78.75" customHeight="1">
      <c r="A52" s="34"/>
      <c r="B52" s="358"/>
      <c r="C52" s="318"/>
      <c r="D52" s="34"/>
      <c r="E52" s="34"/>
      <c r="F52" s="36"/>
      <c r="G52" s="39"/>
      <c r="H52" s="34"/>
      <c r="I52" s="36"/>
      <c r="J52" s="263"/>
      <c r="K52" s="17"/>
      <c r="L52" s="33"/>
      <c r="M52" s="349"/>
      <c r="N52" s="341"/>
      <c r="O52" s="95">
        <v>0.70799999999999996</v>
      </c>
      <c r="P52" s="44">
        <v>1</v>
      </c>
      <c r="Q52" s="17" t="s">
        <v>92</v>
      </c>
      <c r="R52" s="14">
        <v>0.746</v>
      </c>
    </row>
    <row r="53" spans="1:18" s="113" customFormat="1" ht="98.25" customHeight="1">
      <c r="A53" s="34"/>
      <c r="B53" s="358"/>
      <c r="C53" s="318"/>
      <c r="D53" s="34"/>
      <c r="E53" s="34"/>
      <c r="F53" s="36"/>
      <c r="G53" s="39"/>
      <c r="H53" s="34"/>
      <c r="I53" s="36"/>
      <c r="J53" s="263"/>
      <c r="K53" s="17"/>
      <c r="L53" s="33"/>
      <c r="M53" s="263"/>
      <c r="N53" s="17"/>
      <c r="O53" s="95"/>
      <c r="P53" s="44">
        <v>1</v>
      </c>
      <c r="Q53" s="17" t="s">
        <v>120</v>
      </c>
      <c r="R53" s="14">
        <v>0.73799999999999999</v>
      </c>
    </row>
    <row r="54" spans="1:18" s="113" customFormat="1" ht="71.25" customHeight="1">
      <c r="A54" s="34"/>
      <c r="B54" s="358"/>
      <c r="C54" s="318"/>
      <c r="D54" s="34"/>
      <c r="E54" s="34"/>
      <c r="F54" s="36"/>
      <c r="G54" s="39"/>
      <c r="H54" s="34"/>
      <c r="I54" s="36"/>
      <c r="J54" s="263"/>
      <c r="K54" s="17"/>
      <c r="L54" s="33"/>
      <c r="M54" s="263"/>
      <c r="N54" s="17"/>
      <c r="O54" s="95"/>
      <c r="P54" s="44">
        <v>1</v>
      </c>
      <c r="Q54" s="17" t="s">
        <v>141</v>
      </c>
      <c r="R54" s="14">
        <v>0.73799999999999999</v>
      </c>
    </row>
    <row r="55" spans="1:18" s="113" customFormat="1" ht="116.25" customHeight="1">
      <c r="A55" s="34"/>
      <c r="B55" s="358"/>
      <c r="C55" s="318"/>
      <c r="D55" s="34"/>
      <c r="E55" s="34"/>
      <c r="F55" s="36"/>
      <c r="G55" s="39"/>
      <c r="H55" s="34"/>
      <c r="I55" s="36"/>
      <c r="J55" s="32"/>
      <c r="K55" s="17"/>
      <c r="L55" s="33"/>
      <c r="M55" s="32"/>
      <c r="N55" s="17"/>
      <c r="O55" s="95"/>
      <c r="P55" s="44">
        <v>1</v>
      </c>
      <c r="Q55" s="17" t="s">
        <v>149</v>
      </c>
      <c r="R55" s="14">
        <v>0.72299999999999998</v>
      </c>
    </row>
    <row r="56" spans="1:18" s="113" customFormat="1" ht="75">
      <c r="A56" s="34"/>
      <c r="B56" s="358"/>
      <c r="C56" s="318"/>
      <c r="D56" s="34"/>
      <c r="E56" s="34"/>
      <c r="F56" s="36"/>
      <c r="G56" s="39"/>
      <c r="H56" s="34"/>
      <c r="I56" s="36"/>
      <c r="J56" s="32"/>
      <c r="K56" s="17"/>
      <c r="L56" s="33"/>
      <c r="M56" s="32"/>
      <c r="N56" s="17"/>
      <c r="O56" s="95"/>
      <c r="P56" s="44">
        <v>1</v>
      </c>
      <c r="Q56" s="17" t="s">
        <v>143</v>
      </c>
      <c r="R56" s="14">
        <v>0.72299999999999998</v>
      </c>
    </row>
    <row r="57" spans="1:18" s="113" customFormat="1" ht="72.75" customHeight="1" thickBot="1">
      <c r="A57" s="62"/>
      <c r="B57" s="359"/>
      <c r="C57" s="325"/>
      <c r="D57" s="62"/>
      <c r="E57" s="62"/>
      <c r="F57" s="63"/>
      <c r="G57" s="64"/>
      <c r="H57" s="62"/>
      <c r="I57" s="63"/>
      <c r="J57" s="71"/>
      <c r="K57" s="69"/>
      <c r="L57" s="52"/>
      <c r="M57" s="71"/>
      <c r="N57" s="69"/>
      <c r="O57" s="96"/>
      <c r="P57" s="119">
        <v>1</v>
      </c>
      <c r="Q57" s="69" t="s">
        <v>116</v>
      </c>
      <c r="R57" s="54">
        <v>0.71499999999999997</v>
      </c>
    </row>
    <row r="58" spans="1:18" ht="26.25" customHeight="1">
      <c r="A58" s="332">
        <v>13</v>
      </c>
      <c r="B58" s="331" t="s">
        <v>13</v>
      </c>
      <c r="C58" s="330">
        <v>9</v>
      </c>
      <c r="D58" s="34"/>
      <c r="E58" s="34"/>
      <c r="F58" s="36"/>
      <c r="G58" s="39"/>
      <c r="H58" s="34"/>
      <c r="I58" s="36"/>
      <c r="J58" s="263"/>
      <c r="K58" s="192"/>
      <c r="L58" s="224"/>
      <c r="M58" s="262"/>
      <c r="N58" s="192"/>
      <c r="O58" s="224"/>
      <c r="P58" s="39"/>
      <c r="Q58" s="192"/>
      <c r="R58" s="224"/>
    </row>
    <row r="59" spans="1:18" ht="105">
      <c r="A59" s="320"/>
      <c r="B59" s="322"/>
      <c r="C59" s="318"/>
      <c r="D59" s="34"/>
      <c r="E59" s="34"/>
      <c r="F59" s="36"/>
      <c r="G59" s="39"/>
      <c r="H59" s="34"/>
      <c r="I59" s="36"/>
      <c r="J59" s="32">
        <v>1</v>
      </c>
      <c r="K59" s="17" t="s">
        <v>173</v>
      </c>
      <c r="L59" s="222">
        <v>68</v>
      </c>
      <c r="M59" s="263">
        <v>1</v>
      </c>
      <c r="N59" s="260" t="s">
        <v>74</v>
      </c>
      <c r="O59" s="222">
        <v>68</v>
      </c>
      <c r="P59" s="348">
        <v>7</v>
      </c>
      <c r="Q59" s="346" t="s">
        <v>173</v>
      </c>
      <c r="R59" s="222">
        <v>85</v>
      </c>
    </row>
    <row r="60" spans="1:18" ht="38.25" customHeight="1">
      <c r="A60" s="320"/>
      <c r="B60" s="322"/>
      <c r="C60" s="318"/>
      <c r="D60" s="34"/>
      <c r="E60" s="34"/>
      <c r="F60" s="36"/>
      <c r="G60" s="39"/>
      <c r="H60" s="34"/>
      <c r="I60" s="36"/>
      <c r="J60" s="32"/>
      <c r="K60" s="17"/>
      <c r="L60" s="222"/>
      <c r="M60" s="32"/>
      <c r="N60" s="17"/>
      <c r="O60" s="222"/>
      <c r="P60" s="348"/>
      <c r="Q60" s="340"/>
      <c r="R60" s="222">
        <v>80</v>
      </c>
    </row>
    <row r="61" spans="1:18" ht="38.25" customHeight="1">
      <c r="A61" s="320"/>
      <c r="B61" s="322"/>
      <c r="C61" s="318"/>
      <c r="D61" s="34"/>
      <c r="E61" s="34"/>
      <c r="F61" s="36"/>
      <c r="G61" s="39"/>
      <c r="H61" s="34"/>
      <c r="I61" s="36"/>
      <c r="J61" s="32"/>
      <c r="K61" s="17"/>
      <c r="L61" s="222"/>
      <c r="M61" s="32"/>
      <c r="N61" s="17"/>
      <c r="O61" s="222"/>
      <c r="P61" s="348"/>
      <c r="Q61" s="340"/>
      <c r="R61" s="222">
        <v>78</v>
      </c>
    </row>
    <row r="62" spans="1:18" ht="38.25" customHeight="1">
      <c r="A62" s="320"/>
      <c r="B62" s="322"/>
      <c r="C62" s="318"/>
      <c r="D62" s="34"/>
      <c r="E62" s="34"/>
      <c r="F62" s="36"/>
      <c r="G62" s="39"/>
      <c r="H62" s="34"/>
      <c r="I62" s="36"/>
      <c r="J62" s="32"/>
      <c r="K62" s="17"/>
      <c r="L62" s="222"/>
      <c r="M62" s="32"/>
      <c r="N62" s="17"/>
      <c r="O62" s="222"/>
      <c r="P62" s="348"/>
      <c r="Q62" s="340"/>
      <c r="R62" s="222">
        <v>74</v>
      </c>
    </row>
    <row r="63" spans="1:18" ht="38.25" customHeight="1">
      <c r="A63" s="320"/>
      <c r="B63" s="322"/>
      <c r="C63" s="318"/>
      <c r="D63" s="34"/>
      <c r="E63" s="34"/>
      <c r="F63" s="36"/>
      <c r="G63" s="39"/>
      <c r="H63" s="34"/>
      <c r="I63" s="36"/>
      <c r="J63" s="32"/>
      <c r="K63" s="17"/>
      <c r="L63" s="222"/>
      <c r="M63" s="32"/>
      <c r="N63" s="17"/>
      <c r="O63" s="222"/>
      <c r="P63" s="348"/>
      <c r="Q63" s="340"/>
      <c r="R63" s="222">
        <v>74</v>
      </c>
    </row>
    <row r="64" spans="1:18" ht="38.25" customHeight="1">
      <c r="A64" s="320"/>
      <c r="B64" s="322"/>
      <c r="C64" s="318"/>
      <c r="D64" s="34"/>
      <c r="E64" s="34"/>
      <c r="F64" s="36"/>
      <c r="G64" s="39"/>
      <c r="H64" s="34"/>
      <c r="I64" s="36"/>
      <c r="J64" s="32"/>
      <c r="K64" s="17"/>
      <c r="L64" s="222"/>
      <c r="M64" s="32"/>
      <c r="N64" s="17"/>
      <c r="O64" s="222"/>
      <c r="P64" s="348"/>
      <c r="Q64" s="340"/>
      <c r="R64" s="222">
        <v>73</v>
      </c>
    </row>
    <row r="65" spans="1:18" ht="38.25" customHeight="1" thickBot="1">
      <c r="A65" s="326"/>
      <c r="B65" s="324"/>
      <c r="C65" s="325"/>
      <c r="D65" s="62"/>
      <c r="E65" s="62"/>
      <c r="F65" s="63"/>
      <c r="G65" s="64"/>
      <c r="H65" s="62"/>
      <c r="I65" s="63"/>
      <c r="J65" s="71"/>
      <c r="K65" s="69"/>
      <c r="L65" s="222"/>
      <c r="M65" s="71"/>
      <c r="N65" s="69"/>
      <c r="O65" s="222"/>
      <c r="P65" s="356"/>
      <c r="Q65" s="345"/>
      <c r="R65" s="222">
        <v>71</v>
      </c>
    </row>
    <row r="66" spans="1:18" s="113" customFormat="1" ht="80.25" customHeight="1">
      <c r="A66" s="56">
        <v>14</v>
      </c>
      <c r="B66" s="120" t="s">
        <v>14</v>
      </c>
      <c r="C66" s="293">
        <v>1</v>
      </c>
      <c r="D66" s="56"/>
      <c r="E66" s="56"/>
      <c r="F66" s="57"/>
      <c r="G66" s="58"/>
      <c r="H66" s="56"/>
      <c r="I66" s="57"/>
      <c r="J66" s="267"/>
      <c r="K66" s="199"/>
      <c r="L66" s="156"/>
      <c r="M66" s="267"/>
      <c r="N66" s="199"/>
      <c r="O66" s="97"/>
      <c r="P66" s="58">
        <v>1</v>
      </c>
      <c r="Q66" s="196" t="s">
        <v>67</v>
      </c>
      <c r="R66" s="98">
        <v>0.71699999999999997</v>
      </c>
    </row>
    <row r="67" spans="1:18" s="113" customFormat="1" ht="15.75" thickBot="1">
      <c r="A67" s="62"/>
      <c r="B67" s="121"/>
      <c r="C67" s="294"/>
      <c r="D67" s="62"/>
      <c r="E67" s="62"/>
      <c r="F67" s="63"/>
      <c r="G67" s="64"/>
      <c r="H67" s="62"/>
      <c r="I67" s="63"/>
      <c r="J67" s="269"/>
      <c r="K67" s="200"/>
      <c r="L67" s="86"/>
      <c r="M67" s="269"/>
      <c r="N67" s="200"/>
      <c r="O67" s="87"/>
      <c r="P67" s="64"/>
      <c r="Q67" s="200"/>
      <c r="R67" s="93"/>
    </row>
    <row r="68" spans="1:18" s="113" customFormat="1" ht="156" customHeight="1">
      <c r="A68" s="344">
        <v>15</v>
      </c>
      <c r="B68" s="357" t="s">
        <v>15</v>
      </c>
      <c r="C68" s="330">
        <v>9</v>
      </c>
      <c r="D68" s="56"/>
      <c r="E68" s="56"/>
      <c r="F68" s="57"/>
      <c r="G68" s="58"/>
      <c r="H68" s="56"/>
      <c r="I68" s="57"/>
      <c r="J68" s="91">
        <v>1</v>
      </c>
      <c r="K68" s="116" t="s">
        <v>100</v>
      </c>
      <c r="L68" s="60">
        <v>0.67600000000000005</v>
      </c>
      <c r="M68" s="363">
        <v>2</v>
      </c>
      <c r="N68" s="344" t="s">
        <v>108</v>
      </c>
      <c r="O68" s="89">
        <v>0.91500000000000004</v>
      </c>
      <c r="P68" s="355">
        <v>2</v>
      </c>
      <c r="Q68" s="353" t="s">
        <v>110</v>
      </c>
      <c r="R68" s="61">
        <v>0.87</v>
      </c>
    </row>
    <row r="69" spans="1:18" s="113" customFormat="1" ht="109.5" customHeight="1">
      <c r="A69" s="340"/>
      <c r="B69" s="358"/>
      <c r="C69" s="318"/>
      <c r="D69" s="34"/>
      <c r="E69" s="34"/>
      <c r="F69" s="36"/>
      <c r="G69" s="39"/>
      <c r="H69" s="34"/>
      <c r="I69" s="36"/>
      <c r="J69" s="265"/>
      <c r="K69" s="25"/>
      <c r="L69" s="33"/>
      <c r="M69" s="364"/>
      <c r="N69" s="341"/>
      <c r="O69" s="45">
        <v>0.82499999999999996</v>
      </c>
      <c r="P69" s="343"/>
      <c r="Q69" s="354"/>
      <c r="R69" s="14">
        <v>0.76</v>
      </c>
    </row>
    <row r="70" spans="1:18" s="113" customFormat="1" ht="82.5" customHeight="1">
      <c r="A70" s="340"/>
      <c r="B70" s="358"/>
      <c r="C70" s="318"/>
      <c r="D70" s="34"/>
      <c r="E70" s="34"/>
      <c r="F70" s="36"/>
      <c r="G70" s="39"/>
      <c r="H70" s="34"/>
      <c r="I70" s="36"/>
      <c r="J70" s="265">
        <v>1</v>
      </c>
      <c r="K70" s="25" t="s">
        <v>107</v>
      </c>
      <c r="L70" s="31">
        <v>0.58799999999999997</v>
      </c>
      <c r="M70" s="262">
        <v>1</v>
      </c>
      <c r="N70" s="25" t="s">
        <v>109</v>
      </c>
      <c r="O70" s="271">
        <v>0.86</v>
      </c>
      <c r="P70" s="24"/>
      <c r="Q70" s="17"/>
      <c r="R70" s="14"/>
    </row>
    <row r="71" spans="1:18" s="113" customFormat="1" ht="82.5" customHeight="1">
      <c r="A71" s="34"/>
      <c r="B71" s="358"/>
      <c r="C71" s="318"/>
      <c r="D71" s="34"/>
      <c r="E71" s="34"/>
      <c r="F71" s="36"/>
      <c r="G71" s="39"/>
      <c r="H71" s="34"/>
      <c r="I71" s="36"/>
      <c r="J71" s="32"/>
      <c r="K71" s="17"/>
      <c r="L71" s="33"/>
      <c r="M71" s="32">
        <v>1</v>
      </c>
      <c r="N71" s="25" t="s">
        <v>111</v>
      </c>
      <c r="O71" s="31">
        <v>0.77</v>
      </c>
      <c r="P71" s="24"/>
      <c r="Q71" s="17"/>
      <c r="R71" s="14"/>
    </row>
    <row r="72" spans="1:18" s="113" customFormat="1" ht="82.5" customHeight="1" thickBot="1">
      <c r="A72" s="62"/>
      <c r="B72" s="359"/>
      <c r="C72" s="325"/>
      <c r="D72" s="62"/>
      <c r="E72" s="62"/>
      <c r="F72" s="63"/>
      <c r="G72" s="64"/>
      <c r="H72" s="62"/>
      <c r="I72" s="63"/>
      <c r="J72" s="71"/>
      <c r="K72" s="69"/>
      <c r="L72" s="52"/>
      <c r="M72" s="72">
        <v>1</v>
      </c>
      <c r="N72" s="115" t="s">
        <v>112</v>
      </c>
      <c r="O72" s="53">
        <v>0.72</v>
      </c>
      <c r="P72" s="50"/>
      <c r="Q72" s="69"/>
      <c r="R72" s="54"/>
    </row>
    <row r="73" spans="1:18" ht="38.25" customHeight="1">
      <c r="A73" s="332">
        <v>16</v>
      </c>
      <c r="B73" s="331" t="s">
        <v>16</v>
      </c>
      <c r="C73" s="295"/>
      <c r="D73" s="34"/>
      <c r="E73" s="34"/>
      <c r="F73" s="36"/>
      <c r="G73" s="39"/>
      <c r="H73" s="34"/>
      <c r="I73" s="36"/>
      <c r="J73" s="41"/>
      <c r="K73" s="199"/>
      <c r="L73" s="225"/>
      <c r="M73" s="267"/>
      <c r="N73" s="196"/>
      <c r="O73" s="225"/>
      <c r="P73" s="58"/>
      <c r="Q73" s="199"/>
      <c r="R73" s="225"/>
    </row>
    <row r="74" spans="1:18" ht="121.5" customHeight="1">
      <c r="A74" s="320"/>
      <c r="B74" s="322"/>
      <c r="C74" s="318">
        <v>22</v>
      </c>
      <c r="D74" s="34"/>
      <c r="E74" s="34"/>
      <c r="F74" s="36"/>
      <c r="G74" s="39"/>
      <c r="H74" s="34"/>
      <c r="I74" s="36"/>
      <c r="J74" s="102">
        <v>1</v>
      </c>
      <c r="K74" s="192" t="s">
        <v>153</v>
      </c>
      <c r="L74" s="221">
        <v>74.5</v>
      </c>
      <c r="M74" s="264">
        <v>1</v>
      </c>
      <c r="N74" s="192" t="s">
        <v>155</v>
      </c>
      <c r="O74" s="221">
        <v>80.400000000000006</v>
      </c>
      <c r="P74" s="348">
        <v>2</v>
      </c>
      <c r="Q74" s="340" t="s">
        <v>157</v>
      </c>
      <c r="R74" s="221">
        <v>79.7</v>
      </c>
    </row>
    <row r="75" spans="1:18" ht="121.5" customHeight="1">
      <c r="A75" s="320"/>
      <c r="B75" s="322"/>
      <c r="C75" s="318"/>
      <c r="D75" s="34"/>
      <c r="E75" s="34"/>
      <c r="F75" s="36"/>
      <c r="G75" s="39"/>
      <c r="H75" s="34"/>
      <c r="I75" s="122"/>
      <c r="J75" s="352">
        <v>2</v>
      </c>
      <c r="K75" s="350" t="s">
        <v>154</v>
      </c>
      <c r="L75" s="222">
        <v>71.900000000000006</v>
      </c>
      <c r="M75" s="309">
        <v>1</v>
      </c>
      <c r="N75" s="17" t="s">
        <v>156</v>
      </c>
      <c r="O75" s="221">
        <v>74.599999999999994</v>
      </c>
      <c r="P75" s="349"/>
      <c r="Q75" s="341"/>
      <c r="R75" s="221">
        <v>73.900000000000006</v>
      </c>
    </row>
    <row r="76" spans="1:18" ht="102.75" customHeight="1">
      <c r="A76" s="320"/>
      <c r="B76" s="322"/>
      <c r="C76" s="318"/>
      <c r="D76" s="34"/>
      <c r="E76" s="34"/>
      <c r="F76" s="36"/>
      <c r="G76" s="39"/>
      <c r="H76" s="34"/>
      <c r="I76" s="122"/>
      <c r="J76" s="352"/>
      <c r="K76" s="350"/>
      <c r="L76" s="222">
        <v>70.400000000000006</v>
      </c>
      <c r="M76" s="264">
        <v>1</v>
      </c>
      <c r="N76" s="17" t="s">
        <v>161</v>
      </c>
      <c r="O76" s="221">
        <v>73.5</v>
      </c>
      <c r="P76" s="44">
        <v>1</v>
      </c>
      <c r="Q76" s="17" t="s">
        <v>158</v>
      </c>
      <c r="R76" s="221">
        <v>74.3</v>
      </c>
    </row>
    <row r="77" spans="1:18" ht="129" customHeight="1">
      <c r="A77" s="320"/>
      <c r="B77" s="322"/>
      <c r="C77" s="318"/>
      <c r="D77" s="35"/>
      <c r="E77" s="35"/>
      <c r="F77" s="37"/>
      <c r="G77" s="40"/>
      <c r="H77" s="35"/>
      <c r="I77" s="37"/>
      <c r="J77" s="102">
        <v>1</v>
      </c>
      <c r="K77" s="17" t="s">
        <v>128</v>
      </c>
      <c r="L77" s="222">
        <v>70.040000000000006</v>
      </c>
      <c r="M77" s="32">
        <v>1</v>
      </c>
      <c r="N77" s="17" t="s">
        <v>148</v>
      </c>
      <c r="O77" s="221">
        <v>78.489999999999995</v>
      </c>
      <c r="P77" s="40">
        <v>1</v>
      </c>
      <c r="Q77" s="17" t="s">
        <v>159</v>
      </c>
      <c r="R77" s="221">
        <v>73.5</v>
      </c>
    </row>
    <row r="78" spans="1:18" ht="102.75" customHeight="1">
      <c r="A78" s="320"/>
      <c r="B78" s="322"/>
      <c r="C78" s="318"/>
      <c r="D78" s="34"/>
      <c r="E78" s="34"/>
      <c r="F78" s="36"/>
      <c r="G78" s="39"/>
      <c r="H78" s="34"/>
      <c r="I78" s="36"/>
      <c r="J78" s="102">
        <v>1</v>
      </c>
      <c r="K78" s="260" t="s">
        <v>164</v>
      </c>
      <c r="L78" s="221">
        <v>76.010000000000005</v>
      </c>
      <c r="M78" s="32">
        <v>1</v>
      </c>
      <c r="N78" s="17" t="s">
        <v>165</v>
      </c>
      <c r="O78" s="310">
        <v>76.099999999999994</v>
      </c>
      <c r="P78" s="347">
        <v>2</v>
      </c>
      <c r="Q78" s="346" t="s">
        <v>160</v>
      </c>
      <c r="R78" s="221">
        <v>72.8</v>
      </c>
    </row>
    <row r="79" spans="1:18" ht="91.5" customHeight="1">
      <c r="A79" s="320"/>
      <c r="B79" s="322"/>
      <c r="C79" s="318"/>
      <c r="D79" s="34"/>
      <c r="E79" s="34"/>
      <c r="F79" s="36"/>
      <c r="G79" s="39"/>
      <c r="H79" s="34"/>
      <c r="I79" s="36"/>
      <c r="J79" s="102"/>
      <c r="K79" s="260"/>
      <c r="L79" s="221"/>
      <c r="M79" s="32">
        <v>1</v>
      </c>
      <c r="N79" s="17" t="s">
        <v>166</v>
      </c>
      <c r="O79" s="222">
        <v>75.7</v>
      </c>
      <c r="P79" s="343"/>
      <c r="Q79" s="341"/>
      <c r="R79" s="221">
        <v>75.599999999999994</v>
      </c>
    </row>
    <row r="80" spans="1:18" ht="104.25" customHeight="1">
      <c r="A80" s="320"/>
      <c r="B80" s="322"/>
      <c r="C80" s="318"/>
      <c r="D80" s="34"/>
      <c r="E80" s="34"/>
      <c r="F80" s="36"/>
      <c r="G80" s="39"/>
      <c r="H80" s="34"/>
      <c r="I80" s="36"/>
      <c r="J80" s="102"/>
      <c r="K80" s="260"/>
      <c r="L80" s="221"/>
      <c r="M80" s="32"/>
      <c r="N80" s="17"/>
      <c r="O80" s="222"/>
      <c r="P80" s="24">
        <v>1</v>
      </c>
      <c r="Q80" s="17" t="s">
        <v>168</v>
      </c>
      <c r="R80" s="221">
        <v>77.67</v>
      </c>
    </row>
    <row r="81" spans="1:18" ht="104.25" customHeight="1">
      <c r="A81" s="320"/>
      <c r="B81" s="322"/>
      <c r="C81" s="318"/>
      <c r="D81" s="34"/>
      <c r="E81" s="34"/>
      <c r="F81" s="36"/>
      <c r="G81" s="39"/>
      <c r="H81" s="34"/>
      <c r="I81" s="36"/>
      <c r="J81" s="102"/>
      <c r="K81" s="17"/>
      <c r="L81" s="221"/>
      <c r="M81" s="32"/>
      <c r="N81" s="17"/>
      <c r="O81" s="222"/>
      <c r="P81" s="24">
        <v>1</v>
      </c>
      <c r="Q81" s="17" t="s">
        <v>169</v>
      </c>
      <c r="R81" s="221">
        <v>73.900000000000006</v>
      </c>
    </row>
    <row r="82" spans="1:18" ht="87.75" customHeight="1">
      <c r="A82" s="320"/>
      <c r="B82" s="322"/>
      <c r="C82" s="318"/>
      <c r="D82" s="34"/>
      <c r="E82" s="34"/>
      <c r="F82" s="36"/>
      <c r="G82" s="39"/>
      <c r="H82" s="34"/>
      <c r="I82" s="36"/>
      <c r="J82" s="102"/>
      <c r="K82" s="192"/>
      <c r="L82" s="221"/>
      <c r="M82" s="262"/>
      <c r="N82" s="192"/>
      <c r="O82" s="222"/>
      <c r="P82" s="24">
        <v>1</v>
      </c>
      <c r="Q82" s="17" t="s">
        <v>170</v>
      </c>
      <c r="R82" s="221">
        <v>73.3</v>
      </c>
    </row>
    <row r="83" spans="1:18" ht="87.75" customHeight="1">
      <c r="A83" s="320"/>
      <c r="B83" s="322"/>
      <c r="C83" s="318"/>
      <c r="D83" s="34"/>
      <c r="E83" s="34"/>
      <c r="F83" s="36"/>
      <c r="G83" s="39"/>
      <c r="H83" s="34"/>
      <c r="I83" s="36"/>
      <c r="J83" s="102"/>
      <c r="K83" s="192"/>
      <c r="L83" s="221"/>
      <c r="M83" s="262"/>
      <c r="N83" s="192"/>
      <c r="O83" s="222"/>
      <c r="P83" s="24">
        <v>1</v>
      </c>
      <c r="Q83" s="17" t="s">
        <v>171</v>
      </c>
      <c r="R83" s="221">
        <v>73.260000000000005</v>
      </c>
    </row>
    <row r="84" spans="1:18" ht="87.75" customHeight="1" thickBot="1">
      <c r="A84" s="326"/>
      <c r="B84" s="324"/>
      <c r="C84" s="325"/>
      <c r="D84" s="62"/>
      <c r="E84" s="62"/>
      <c r="F84" s="63"/>
      <c r="G84" s="64"/>
      <c r="H84" s="62"/>
      <c r="I84" s="63"/>
      <c r="J84" s="308"/>
      <c r="K84" s="200"/>
      <c r="L84" s="223"/>
      <c r="M84" s="269"/>
      <c r="N84" s="200"/>
      <c r="O84" s="226"/>
      <c r="P84" s="50">
        <v>1</v>
      </c>
      <c r="Q84" s="69" t="s">
        <v>172</v>
      </c>
      <c r="R84" s="223">
        <v>72.849999999999994</v>
      </c>
    </row>
    <row r="85" spans="1:18" ht="90" customHeight="1">
      <c r="A85" s="332">
        <v>17</v>
      </c>
      <c r="B85" s="322" t="s">
        <v>17</v>
      </c>
      <c r="C85" s="318">
        <v>12</v>
      </c>
      <c r="D85" s="34"/>
      <c r="E85" s="34"/>
      <c r="F85" s="36"/>
      <c r="G85" s="39"/>
      <c r="H85" s="34"/>
      <c r="I85" s="36"/>
      <c r="J85" s="263">
        <v>1</v>
      </c>
      <c r="K85" s="192" t="s">
        <v>129</v>
      </c>
      <c r="L85" s="204">
        <v>0.67300000000000004</v>
      </c>
      <c r="M85" s="263">
        <v>1</v>
      </c>
      <c r="N85" s="192" t="s">
        <v>131</v>
      </c>
      <c r="O85" s="271">
        <v>0.66</v>
      </c>
      <c r="P85" s="40">
        <v>1</v>
      </c>
      <c r="Q85" s="192" t="s">
        <v>134</v>
      </c>
      <c r="R85" s="46">
        <v>0.68700000000000006</v>
      </c>
    </row>
    <row r="86" spans="1:18" ht="98.25" customHeight="1">
      <c r="A86" s="320"/>
      <c r="B86" s="322"/>
      <c r="C86" s="318"/>
      <c r="D86" s="34"/>
      <c r="E86" s="34"/>
      <c r="F86" s="36"/>
      <c r="G86" s="39"/>
      <c r="H86" s="34"/>
      <c r="I86" s="36"/>
      <c r="J86" s="351">
        <v>3</v>
      </c>
      <c r="K86" s="346" t="s">
        <v>130</v>
      </c>
      <c r="L86" s="31">
        <v>0.65300000000000002</v>
      </c>
      <c r="M86" s="32">
        <v>1</v>
      </c>
      <c r="N86" s="17" t="s">
        <v>132</v>
      </c>
      <c r="O86" s="31">
        <v>0.59</v>
      </c>
      <c r="P86" s="24">
        <v>1</v>
      </c>
      <c r="Q86" s="17" t="s">
        <v>130</v>
      </c>
      <c r="R86" s="14">
        <v>0.64</v>
      </c>
    </row>
    <row r="87" spans="1:18" ht="90" customHeight="1">
      <c r="A87" s="320"/>
      <c r="B87" s="322"/>
      <c r="C87" s="318"/>
      <c r="D87" s="34"/>
      <c r="E87" s="34"/>
      <c r="F87" s="36"/>
      <c r="G87" s="39"/>
      <c r="H87" s="34"/>
      <c r="I87" s="36"/>
      <c r="J87" s="348"/>
      <c r="K87" s="340"/>
      <c r="L87" s="31">
        <v>0.61699999999999999</v>
      </c>
      <c r="M87" s="32">
        <v>1</v>
      </c>
      <c r="N87" s="17" t="s">
        <v>133</v>
      </c>
      <c r="O87" s="31">
        <v>0.58299999999999996</v>
      </c>
      <c r="P87" s="24">
        <v>1</v>
      </c>
      <c r="Q87" s="17" t="s">
        <v>135</v>
      </c>
      <c r="R87" s="14">
        <v>0.61699999999999999</v>
      </c>
    </row>
    <row r="88" spans="1:18" ht="78.75" customHeight="1" thickBot="1">
      <c r="A88" s="326"/>
      <c r="B88" s="324"/>
      <c r="C88" s="325"/>
      <c r="D88" s="62"/>
      <c r="E88" s="62"/>
      <c r="F88" s="63"/>
      <c r="G88" s="64"/>
      <c r="H88" s="62"/>
      <c r="I88" s="63"/>
      <c r="J88" s="365"/>
      <c r="K88" s="345"/>
      <c r="L88" s="53">
        <v>0.61299999999999999</v>
      </c>
      <c r="M88" s="71">
        <v>1</v>
      </c>
      <c r="N88" s="69" t="s">
        <v>129</v>
      </c>
      <c r="O88" s="53">
        <v>0.58299999999999996</v>
      </c>
      <c r="P88" s="50">
        <v>1</v>
      </c>
      <c r="Q88" s="69" t="s">
        <v>131</v>
      </c>
      <c r="R88" s="54">
        <v>0.60699999999999998</v>
      </c>
    </row>
    <row r="89" spans="1:18" ht="105" customHeight="1">
      <c r="A89" s="90">
        <v>18</v>
      </c>
      <c r="B89" s="331" t="s">
        <v>18</v>
      </c>
      <c r="C89" s="330">
        <v>5</v>
      </c>
      <c r="D89" s="91"/>
      <c r="E89" s="91"/>
      <c r="F89" s="92"/>
      <c r="G89" s="74"/>
      <c r="H89" s="91"/>
      <c r="I89" s="92"/>
      <c r="J89" s="367">
        <v>2</v>
      </c>
      <c r="K89" s="354" t="s">
        <v>150</v>
      </c>
      <c r="L89" s="60">
        <v>0.63</v>
      </c>
      <c r="M89" s="267">
        <v>1</v>
      </c>
      <c r="N89" s="17" t="s">
        <v>152</v>
      </c>
      <c r="O89" s="97">
        <v>0.53</v>
      </c>
      <c r="P89" s="198">
        <v>1</v>
      </c>
      <c r="Q89" s="25" t="s">
        <v>150</v>
      </c>
      <c r="R89" s="98">
        <v>0.59099999999999997</v>
      </c>
    </row>
    <row r="90" spans="1:18" ht="64.5" customHeight="1">
      <c r="A90" s="182"/>
      <c r="B90" s="322"/>
      <c r="C90" s="318"/>
      <c r="D90" s="191"/>
      <c r="E90" s="191"/>
      <c r="F90" s="38"/>
      <c r="G90" s="193"/>
      <c r="H90" s="191"/>
      <c r="I90" s="38"/>
      <c r="J90" s="352"/>
      <c r="K90" s="366"/>
      <c r="L90" s="31">
        <v>0.53</v>
      </c>
      <c r="M90" s="32"/>
      <c r="N90" s="17"/>
      <c r="O90" s="31"/>
      <c r="P90" s="32"/>
      <c r="Q90" s="17"/>
      <c r="R90" s="14"/>
    </row>
    <row r="91" spans="1:18" ht="97.5" customHeight="1" thickBot="1">
      <c r="A91" s="182"/>
      <c r="B91" s="322"/>
      <c r="C91" s="318"/>
      <c r="D91" s="191"/>
      <c r="E91" s="191"/>
      <c r="F91" s="38"/>
      <c r="G91" s="193"/>
      <c r="H91" s="191"/>
      <c r="I91" s="38"/>
      <c r="J91" s="266">
        <v>1</v>
      </c>
      <c r="K91" s="25" t="s">
        <v>151</v>
      </c>
      <c r="L91" s="31">
        <v>0.54</v>
      </c>
      <c r="M91" s="263"/>
      <c r="N91" s="192"/>
      <c r="O91" s="271"/>
      <c r="P91" s="194"/>
      <c r="Q91" s="192"/>
      <c r="R91" s="46"/>
    </row>
    <row r="92" spans="1:18" ht="75">
      <c r="A92" s="332">
        <v>19</v>
      </c>
      <c r="B92" s="331" t="s">
        <v>19</v>
      </c>
      <c r="C92" s="330">
        <v>4</v>
      </c>
      <c r="D92" s="56"/>
      <c r="E92" s="56"/>
      <c r="F92" s="57"/>
      <c r="G92" s="58"/>
      <c r="H92" s="56"/>
      <c r="I92" s="57"/>
      <c r="J92" s="76"/>
      <c r="K92" s="91"/>
      <c r="L92" s="55"/>
      <c r="M92" s="74">
        <v>1</v>
      </c>
      <c r="N92" s="91" t="s">
        <v>126</v>
      </c>
      <c r="O92" s="60">
        <v>0.65200000000000002</v>
      </c>
      <c r="P92" s="58">
        <v>1</v>
      </c>
      <c r="Q92" s="91" t="s">
        <v>128</v>
      </c>
      <c r="R92" s="61">
        <v>0.51700000000000002</v>
      </c>
    </row>
    <row r="93" spans="1:18" ht="60">
      <c r="A93" s="320"/>
      <c r="B93" s="322"/>
      <c r="C93" s="318"/>
      <c r="D93" s="34"/>
      <c r="E93" s="34"/>
      <c r="F93" s="36"/>
      <c r="G93" s="39"/>
      <c r="H93" s="34"/>
      <c r="I93" s="36"/>
      <c r="J93" s="266"/>
      <c r="K93" s="17"/>
      <c r="L93" s="33"/>
      <c r="M93" s="32">
        <v>1</v>
      </c>
      <c r="N93" s="17" t="s">
        <v>136</v>
      </c>
      <c r="O93" s="31">
        <v>0.53600000000000003</v>
      </c>
      <c r="P93" s="39"/>
      <c r="Q93" s="17"/>
      <c r="R93" s="14"/>
    </row>
    <row r="94" spans="1:18" ht="45">
      <c r="A94" s="320"/>
      <c r="B94" s="322"/>
      <c r="C94" s="318"/>
      <c r="D94" s="34"/>
      <c r="E94" s="34"/>
      <c r="F94" s="36"/>
      <c r="G94" s="39"/>
      <c r="H94" s="34"/>
      <c r="I94" s="36"/>
      <c r="J94" s="266"/>
      <c r="K94" s="17"/>
      <c r="L94" s="33"/>
      <c r="M94" s="32">
        <v>1</v>
      </c>
      <c r="N94" s="17" t="s">
        <v>127</v>
      </c>
      <c r="O94" s="31">
        <v>0.50900000000000001</v>
      </c>
      <c r="P94" s="39"/>
      <c r="Q94" s="17"/>
      <c r="R94" s="14"/>
    </row>
    <row r="95" spans="1:18" ht="15.75" thickBot="1">
      <c r="A95" s="65"/>
      <c r="B95" s="66"/>
      <c r="C95" s="294"/>
      <c r="D95" s="62"/>
      <c r="E95" s="62"/>
      <c r="F95" s="63"/>
      <c r="G95" s="64"/>
      <c r="H95" s="62"/>
      <c r="I95" s="63"/>
      <c r="J95" s="70"/>
      <c r="K95" s="69"/>
      <c r="L95" s="52"/>
      <c r="M95" s="71"/>
      <c r="N95" s="69"/>
      <c r="O95" s="53"/>
      <c r="P95" s="64"/>
      <c r="Q95" s="261"/>
      <c r="R95" s="54"/>
    </row>
    <row r="96" spans="1:18" ht="90">
      <c r="A96" s="332">
        <v>20</v>
      </c>
      <c r="B96" s="331" t="s">
        <v>20</v>
      </c>
      <c r="C96" s="330">
        <v>4</v>
      </c>
      <c r="D96" s="199"/>
      <c r="E96" s="199"/>
      <c r="F96" s="73"/>
      <c r="G96" s="198"/>
      <c r="H96" s="199"/>
      <c r="I96" s="73"/>
      <c r="J96" s="232">
        <v>1</v>
      </c>
      <c r="K96" s="91" t="str">
        <f>'[1]10-11 класс'!$J$14</f>
        <v>Муниципальное бюджетное общеобразовательное учреждение средняя общеобразовательная школа с углубленным изучением математики № 17 г.Тверь</v>
      </c>
      <c r="L96" s="60">
        <v>0.53</v>
      </c>
      <c r="M96" s="355">
        <v>2</v>
      </c>
      <c r="N96" s="91" t="s">
        <v>74</v>
      </c>
      <c r="O96" s="60">
        <v>0.62</v>
      </c>
      <c r="P96" s="59">
        <v>1</v>
      </c>
      <c r="Q96" s="91" t="s">
        <v>74</v>
      </c>
      <c r="R96" s="61">
        <v>0.66500000000000004</v>
      </c>
    </row>
    <row r="97" spans="1:18" ht="75">
      <c r="A97" s="320"/>
      <c r="B97" s="322"/>
      <c r="C97" s="318"/>
      <c r="D97" s="191"/>
      <c r="E97" s="191"/>
      <c r="F97" s="38"/>
      <c r="G97" s="193"/>
      <c r="H97" s="191"/>
      <c r="I97" s="38"/>
      <c r="J97" s="41"/>
      <c r="K97" s="17"/>
      <c r="L97" s="31"/>
      <c r="M97" s="342"/>
      <c r="N97" s="17" t="s">
        <v>74</v>
      </c>
      <c r="O97" s="31">
        <v>0.51</v>
      </c>
      <c r="P97" s="39"/>
      <c r="Q97" s="17"/>
      <c r="R97" s="14"/>
    </row>
    <row r="98" spans="1:18" ht="15.75" thickBot="1">
      <c r="A98" s="65"/>
      <c r="B98" s="66"/>
      <c r="C98" s="294"/>
      <c r="D98" s="62"/>
      <c r="E98" s="62"/>
      <c r="F98" s="63"/>
      <c r="G98" s="64"/>
      <c r="H98" s="62"/>
      <c r="I98" s="63"/>
      <c r="J98" s="103"/>
      <c r="K98" s="69"/>
      <c r="L98" s="53"/>
      <c r="M98" s="269"/>
      <c r="N98" s="69"/>
      <c r="O98" s="53"/>
      <c r="P98" s="64"/>
      <c r="Q98" s="69"/>
      <c r="R98" s="54"/>
    </row>
    <row r="99" spans="1:18" ht="71.25" customHeight="1" thickBot="1">
      <c r="A99" s="77">
        <v>21</v>
      </c>
      <c r="B99" s="78" t="s">
        <v>21</v>
      </c>
      <c r="C99" s="289">
        <v>1</v>
      </c>
      <c r="D99" s="79"/>
      <c r="E99" s="79"/>
      <c r="F99" s="80"/>
      <c r="G99" s="83"/>
      <c r="H99" s="79"/>
      <c r="I99" s="80"/>
      <c r="J99" s="81">
        <v>1</v>
      </c>
      <c r="K99" s="91" t="s">
        <v>87</v>
      </c>
      <c r="L99" s="84">
        <v>0.56299999999999994</v>
      </c>
      <c r="M99" s="83"/>
      <c r="N99" s="79"/>
      <c r="O99" s="84"/>
      <c r="P99" s="83"/>
      <c r="Q99" s="79"/>
      <c r="R99" s="85"/>
    </row>
    <row r="100" spans="1:18" s="11" customFormat="1" ht="23.25" customHeight="1" thickBot="1">
      <c r="A100" s="94"/>
      <c r="B100" s="155" t="s">
        <v>54</v>
      </c>
      <c r="C100" s="299">
        <f>SUM(C6:C99)</f>
        <v>162</v>
      </c>
      <c r="D100" s="300">
        <f>SUM(D6:D99)</f>
        <v>2</v>
      </c>
      <c r="E100" s="299"/>
      <c r="F100" s="301"/>
      <c r="G100" s="300">
        <f>SUM(G6:G99)</f>
        <v>0</v>
      </c>
      <c r="H100" s="299"/>
      <c r="I100" s="301"/>
      <c r="J100" s="300">
        <f>SUM(J6:J99)</f>
        <v>34</v>
      </c>
      <c r="K100" s="299"/>
      <c r="L100" s="302"/>
      <c r="M100" s="300">
        <f>SUM(M6:M99)</f>
        <v>50</v>
      </c>
      <c r="N100" s="299"/>
      <c r="O100" s="303"/>
      <c r="P100" s="300">
        <f>SUM(P6:P99)</f>
        <v>76</v>
      </c>
      <c r="Q100" s="299"/>
      <c r="R100" s="304"/>
    </row>
    <row r="108" spans="1:18" ht="18" customHeight="1"/>
  </sheetData>
  <mergeCells count="90">
    <mergeCell ref="Q48:Q50"/>
    <mergeCell ref="P48:P50"/>
    <mergeCell ref="M51:M52"/>
    <mergeCell ref="O43:O44"/>
    <mergeCell ref="D4:F4"/>
    <mergeCell ref="G4:I4"/>
    <mergeCell ref="J4:L4"/>
    <mergeCell ref="M4:O4"/>
    <mergeCell ref="P4:R4"/>
    <mergeCell ref="K89:K90"/>
    <mergeCell ref="J89:J90"/>
    <mergeCell ref="B89:B91"/>
    <mergeCell ref="A22:A27"/>
    <mergeCell ref="A32:A38"/>
    <mergeCell ref="K86:K88"/>
    <mergeCell ref="A30:A31"/>
    <mergeCell ref="B30:B31"/>
    <mergeCell ref="B32:B38"/>
    <mergeCell ref="C32:C38"/>
    <mergeCell ref="B41:B57"/>
    <mergeCell ref="C41:C57"/>
    <mergeCell ref="B58:B65"/>
    <mergeCell ref="C58:C65"/>
    <mergeCell ref="B73:B84"/>
    <mergeCell ref="B28:B29"/>
    <mergeCell ref="B20:B21"/>
    <mergeCell ref="C20:C21"/>
    <mergeCell ref="A3:A5"/>
    <mergeCell ref="M96:M97"/>
    <mergeCell ref="B96:B97"/>
    <mergeCell ref="C96:C97"/>
    <mergeCell ref="A96:A97"/>
    <mergeCell ref="A68:A70"/>
    <mergeCell ref="M68:M69"/>
    <mergeCell ref="C92:C94"/>
    <mergeCell ref="B92:B94"/>
    <mergeCell ref="A92:A94"/>
    <mergeCell ref="B85:B88"/>
    <mergeCell ref="C85:C88"/>
    <mergeCell ref="A85:A88"/>
    <mergeCell ref="J86:J88"/>
    <mergeCell ref="A7:A14"/>
    <mergeCell ref="C15:C16"/>
    <mergeCell ref="B15:B16"/>
    <mergeCell ref="A18:A19"/>
    <mergeCell ref="B3:B5"/>
    <mergeCell ref="C3:C5"/>
    <mergeCell ref="D3:R3"/>
    <mergeCell ref="B18:B19"/>
    <mergeCell ref="C18:C19"/>
    <mergeCell ref="B7:B14"/>
    <mergeCell ref="C7:C14"/>
    <mergeCell ref="C30:C31"/>
    <mergeCell ref="B22:B27"/>
    <mergeCell ref="C22:C27"/>
    <mergeCell ref="C89:C91"/>
    <mergeCell ref="C74:C84"/>
    <mergeCell ref="C68:C72"/>
    <mergeCell ref="C28:C29"/>
    <mergeCell ref="B39:B40"/>
    <mergeCell ref="B68:B72"/>
    <mergeCell ref="J75:J76"/>
    <mergeCell ref="N51:N52"/>
    <mergeCell ref="Q68:Q69"/>
    <mergeCell ref="P68:P69"/>
    <mergeCell ref="N68:N69"/>
    <mergeCell ref="Q59:Q65"/>
    <mergeCell ref="P59:P65"/>
    <mergeCell ref="D2:R2"/>
    <mergeCell ref="Q78:Q79"/>
    <mergeCell ref="P78:P79"/>
    <mergeCell ref="Q74:Q75"/>
    <mergeCell ref="P74:P75"/>
    <mergeCell ref="K75:K76"/>
    <mergeCell ref="M24:M25"/>
    <mergeCell ref="N24:N25"/>
    <mergeCell ref="K24:K25"/>
    <mergeCell ref="J24:J25"/>
    <mergeCell ref="M43:M49"/>
    <mergeCell ref="N43:N49"/>
    <mergeCell ref="P45:P47"/>
    <mergeCell ref="Q45:Q47"/>
    <mergeCell ref="P41:P44"/>
    <mergeCell ref="Q41:Q44"/>
    <mergeCell ref="A58:A65"/>
    <mergeCell ref="A73:A84"/>
    <mergeCell ref="A39:A40"/>
    <mergeCell ref="A28:A29"/>
    <mergeCell ref="A15:A16"/>
    <mergeCell ref="A20:A21"/>
  </mergeCells>
  <pageMargins left="0.23622047244094491" right="0.15748031496062992" top="0.27559055118110237" bottom="0.31496062992125984" header="0.15748031496062992" footer="0.15748031496062992"/>
  <pageSetup paperSize="9" scale="7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K8"/>
  <sheetViews>
    <sheetView workbookViewId="0">
      <selection activeCell="I18" sqref="I18"/>
    </sheetView>
  </sheetViews>
  <sheetFormatPr defaultRowHeight="15"/>
  <cols>
    <col min="1" max="1" width="9.140625" style="4"/>
    <col min="2" max="2" width="23.28515625" style="4" customWidth="1"/>
    <col min="3" max="6" width="11.28515625" style="4" customWidth="1"/>
    <col min="7" max="16384" width="9.140625" style="4"/>
  </cols>
  <sheetData>
    <row r="1" spans="2:11">
      <c r="E1" s="312" t="s">
        <v>64</v>
      </c>
      <c r="F1" s="312"/>
    </row>
    <row r="2" spans="2:11" s="15" customFormat="1" ht="14.25"/>
    <row r="3" spans="2:11" ht="42.75" customHeight="1">
      <c r="B3" s="379" t="s">
        <v>224</v>
      </c>
      <c r="C3" s="379"/>
      <c r="D3" s="379"/>
      <c r="E3" s="379"/>
      <c r="F3" s="379"/>
      <c r="H3" s="376"/>
      <c r="I3" s="376"/>
      <c r="J3" s="376"/>
      <c r="K3" s="376"/>
    </row>
    <row r="4" spans="2:11" ht="48" customHeight="1">
      <c r="B4" s="378" t="s">
        <v>63</v>
      </c>
      <c r="C4" s="377" t="s">
        <v>58</v>
      </c>
      <c r="D4" s="377"/>
      <c r="E4" s="377"/>
      <c r="F4" s="377"/>
    </row>
    <row r="5" spans="2:11" s="6" customFormat="1" ht="45">
      <c r="B5" s="378"/>
      <c r="C5" s="100" t="s">
        <v>59</v>
      </c>
      <c r="D5" s="100" t="s">
        <v>60</v>
      </c>
      <c r="E5" s="100" t="s">
        <v>61</v>
      </c>
      <c r="F5" s="100" t="s">
        <v>62</v>
      </c>
      <c r="G5" s="16"/>
    </row>
    <row r="6" spans="2:11" s="15" customFormat="1" ht="14.25">
      <c r="B6" s="220" t="s">
        <v>229</v>
      </c>
      <c r="C6" s="220">
        <v>388</v>
      </c>
      <c r="D6" s="220">
        <v>48</v>
      </c>
      <c r="E6" s="220">
        <v>15</v>
      </c>
      <c r="F6" s="220">
        <v>5</v>
      </c>
    </row>
    <row r="8" spans="2:11" ht="42" customHeight="1">
      <c r="B8" s="375" t="s">
        <v>230</v>
      </c>
      <c r="C8" s="375"/>
      <c r="D8" s="375"/>
      <c r="E8" s="375"/>
    </row>
  </sheetData>
  <mergeCells count="6">
    <mergeCell ref="B8:E8"/>
    <mergeCell ref="H3:K3"/>
    <mergeCell ref="C4:F4"/>
    <mergeCell ref="B4:B5"/>
    <mergeCell ref="E1:F1"/>
    <mergeCell ref="B3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77"/>
  <sheetViews>
    <sheetView showZeros="0" zoomScale="80" zoomScaleNormal="8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I41" sqref="I41"/>
    </sheetView>
  </sheetViews>
  <sheetFormatPr defaultRowHeight="12.75"/>
  <cols>
    <col min="1" max="1" width="9.140625" style="217"/>
    <col min="2" max="2" width="24.140625" style="217" customWidth="1"/>
    <col min="3" max="4" width="6.7109375" style="217" customWidth="1"/>
    <col min="5" max="6" width="6.140625" style="218" customWidth="1"/>
    <col min="7" max="20" width="6.140625" style="219" customWidth="1"/>
    <col min="21" max="22" width="8" style="219" customWidth="1"/>
    <col min="23" max="28" width="6.140625" style="219" customWidth="1"/>
    <col min="29" max="30" width="7.28515625" style="219" customWidth="1"/>
    <col min="31" max="48" width="6.140625" style="219" customWidth="1"/>
    <col min="49" max="16384" width="9.140625" style="217"/>
  </cols>
  <sheetData>
    <row r="1" spans="1:48" s="214" customFormat="1">
      <c r="E1" s="215"/>
      <c r="F1" s="215"/>
      <c r="H1" s="216"/>
      <c r="AS1" s="382" t="s">
        <v>226</v>
      </c>
      <c r="AT1" s="382"/>
      <c r="AU1" s="382"/>
    </row>
    <row r="2" spans="1:48" s="214" customFormat="1" ht="27.75" customHeight="1">
      <c r="A2" s="383" t="s">
        <v>228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</row>
    <row r="3" spans="1:48" s="305" customFormat="1" ht="28.5" customHeight="1">
      <c r="A3" s="207" t="s">
        <v>0</v>
      </c>
      <c r="B3" s="207" t="s">
        <v>40</v>
      </c>
      <c r="C3" s="380" t="s">
        <v>2</v>
      </c>
      <c r="D3" s="381"/>
      <c r="E3" s="380" t="s">
        <v>3</v>
      </c>
      <c r="F3" s="381"/>
      <c r="G3" s="380" t="s">
        <v>4</v>
      </c>
      <c r="H3" s="381"/>
      <c r="I3" s="380" t="s">
        <v>227</v>
      </c>
      <c r="J3" s="381"/>
      <c r="K3" s="380" t="s">
        <v>6</v>
      </c>
      <c r="L3" s="381"/>
      <c r="M3" s="380" t="s">
        <v>7</v>
      </c>
      <c r="N3" s="381"/>
      <c r="O3" s="380" t="s">
        <v>8</v>
      </c>
      <c r="P3" s="381"/>
      <c r="Q3" s="380" t="s">
        <v>9</v>
      </c>
      <c r="R3" s="381"/>
      <c r="S3" s="380" t="s">
        <v>10</v>
      </c>
      <c r="T3" s="381"/>
      <c r="U3" s="380" t="s">
        <v>34</v>
      </c>
      <c r="V3" s="381"/>
      <c r="W3" s="380" t="s">
        <v>11</v>
      </c>
      <c r="X3" s="381"/>
      <c r="Y3" s="384" t="s">
        <v>12</v>
      </c>
      <c r="Z3" s="385"/>
      <c r="AA3" s="384" t="s">
        <v>13</v>
      </c>
      <c r="AB3" s="385"/>
      <c r="AC3" s="384" t="s">
        <v>14</v>
      </c>
      <c r="AD3" s="385"/>
      <c r="AE3" s="384" t="s">
        <v>175</v>
      </c>
      <c r="AF3" s="385"/>
      <c r="AG3" s="380" t="s">
        <v>15</v>
      </c>
      <c r="AH3" s="381"/>
      <c r="AI3" s="384" t="s">
        <v>16</v>
      </c>
      <c r="AJ3" s="385"/>
      <c r="AK3" s="380" t="s">
        <v>17</v>
      </c>
      <c r="AL3" s="381"/>
      <c r="AM3" s="380" t="s">
        <v>18</v>
      </c>
      <c r="AN3" s="381"/>
      <c r="AO3" s="380" t="s">
        <v>19</v>
      </c>
      <c r="AP3" s="381"/>
      <c r="AQ3" s="380" t="s">
        <v>20</v>
      </c>
      <c r="AR3" s="381"/>
      <c r="AS3" s="380" t="s">
        <v>21</v>
      </c>
      <c r="AT3" s="386"/>
      <c r="AU3" s="380" t="s">
        <v>139</v>
      </c>
      <c r="AV3" s="381"/>
    </row>
    <row r="4" spans="1:48" s="4" customFormat="1" ht="22.5" customHeight="1">
      <c r="A4" s="207"/>
      <c r="B4" s="207"/>
      <c r="C4" s="208" t="s">
        <v>137</v>
      </c>
      <c r="D4" s="208" t="s">
        <v>138</v>
      </c>
      <c r="E4" s="208" t="s">
        <v>137</v>
      </c>
      <c r="F4" s="208" t="s">
        <v>138</v>
      </c>
      <c r="G4" s="208" t="s">
        <v>137</v>
      </c>
      <c r="H4" s="208" t="s">
        <v>138</v>
      </c>
      <c r="I4" s="208" t="s">
        <v>137</v>
      </c>
      <c r="J4" s="208" t="s">
        <v>138</v>
      </c>
      <c r="K4" s="208" t="s">
        <v>137</v>
      </c>
      <c r="L4" s="208" t="s">
        <v>138</v>
      </c>
      <c r="M4" s="208" t="s">
        <v>137</v>
      </c>
      <c r="N4" s="208" t="s">
        <v>138</v>
      </c>
      <c r="O4" s="208" t="s">
        <v>137</v>
      </c>
      <c r="P4" s="208" t="s">
        <v>138</v>
      </c>
      <c r="Q4" s="208" t="s">
        <v>137</v>
      </c>
      <c r="R4" s="208" t="s">
        <v>138</v>
      </c>
      <c r="S4" s="208" t="s">
        <v>137</v>
      </c>
      <c r="T4" s="208" t="s">
        <v>138</v>
      </c>
      <c r="U4" s="208" t="s">
        <v>137</v>
      </c>
      <c r="V4" s="208" t="s">
        <v>138</v>
      </c>
      <c r="W4" s="208" t="s">
        <v>137</v>
      </c>
      <c r="X4" s="208" t="s">
        <v>138</v>
      </c>
      <c r="Y4" s="208" t="s">
        <v>137</v>
      </c>
      <c r="Z4" s="208" t="s">
        <v>138</v>
      </c>
      <c r="AA4" s="208" t="s">
        <v>137</v>
      </c>
      <c r="AB4" s="208" t="s">
        <v>138</v>
      </c>
      <c r="AC4" s="208" t="s">
        <v>137</v>
      </c>
      <c r="AD4" s="208" t="s">
        <v>138</v>
      </c>
      <c r="AE4" s="208" t="s">
        <v>137</v>
      </c>
      <c r="AF4" s="208" t="s">
        <v>138</v>
      </c>
      <c r="AG4" s="208" t="s">
        <v>137</v>
      </c>
      <c r="AH4" s="208" t="s">
        <v>138</v>
      </c>
      <c r="AI4" s="208" t="s">
        <v>137</v>
      </c>
      <c r="AJ4" s="208" t="s">
        <v>138</v>
      </c>
      <c r="AK4" s="208" t="s">
        <v>137</v>
      </c>
      <c r="AL4" s="208" t="s">
        <v>138</v>
      </c>
      <c r="AM4" s="208" t="s">
        <v>137</v>
      </c>
      <c r="AN4" s="208" t="s">
        <v>138</v>
      </c>
      <c r="AO4" s="208" t="s">
        <v>137</v>
      </c>
      <c r="AP4" s="208" t="s">
        <v>138</v>
      </c>
      <c r="AQ4" s="208" t="s">
        <v>137</v>
      </c>
      <c r="AR4" s="208" t="s">
        <v>138</v>
      </c>
      <c r="AS4" s="208" t="s">
        <v>137</v>
      </c>
      <c r="AT4" s="208" t="s">
        <v>138</v>
      </c>
      <c r="AU4" s="272" t="s">
        <v>137</v>
      </c>
      <c r="AV4" s="272" t="s">
        <v>138</v>
      </c>
    </row>
    <row r="5" spans="1:48" s="4" customFormat="1" ht="15">
      <c r="A5" s="166">
        <v>1</v>
      </c>
      <c r="B5" s="164" t="s">
        <v>29</v>
      </c>
      <c r="C5" s="166"/>
      <c r="D5" s="166"/>
      <c r="E5" s="167"/>
      <c r="F5" s="167">
        <v>4</v>
      </c>
      <c r="G5" s="210"/>
      <c r="H5" s="210"/>
      <c r="I5" s="210"/>
      <c r="J5" s="210"/>
      <c r="K5" s="210"/>
      <c r="L5" s="210"/>
      <c r="M5" s="210"/>
      <c r="N5" s="210"/>
      <c r="O5" s="210"/>
      <c r="P5" s="210">
        <v>1</v>
      </c>
      <c r="Q5" s="210"/>
      <c r="R5" s="210"/>
      <c r="S5" s="210"/>
      <c r="T5" s="210"/>
      <c r="U5" s="210"/>
      <c r="V5" s="210">
        <v>1</v>
      </c>
      <c r="W5" s="210"/>
      <c r="X5" s="210">
        <v>1</v>
      </c>
      <c r="Y5" s="210"/>
      <c r="Z5" s="210">
        <v>2</v>
      </c>
      <c r="AA5" s="210"/>
      <c r="AB5" s="210"/>
      <c r="AC5" s="210"/>
      <c r="AD5" s="210"/>
      <c r="AE5" s="210"/>
      <c r="AF5" s="210"/>
      <c r="AG5" s="210">
        <v>1</v>
      </c>
      <c r="AH5" s="210">
        <v>1</v>
      </c>
      <c r="AI5" s="210">
        <v>1</v>
      </c>
      <c r="AJ5" s="210"/>
      <c r="AK5" s="210"/>
      <c r="AL5" s="210">
        <v>1</v>
      </c>
      <c r="AM5" s="210"/>
      <c r="AN5" s="210"/>
      <c r="AO5" s="210"/>
      <c r="AP5" s="210"/>
      <c r="AQ5" s="210"/>
      <c r="AR5" s="210"/>
      <c r="AS5" s="210"/>
      <c r="AT5" s="210"/>
      <c r="AU5" s="211">
        <f>C5+E5+G5+I5+K5+M5+O5+Q5+S5+U5+W5+Y5+AA5+AC5+AE5+AG5+AI5+AK5+AM5+AO5+AQ5+AS5</f>
        <v>2</v>
      </c>
      <c r="AV5" s="211">
        <f>D5+F5+H5+J5+L5+N5+P5+R5+T5+V5+X5+Z5+AB5+AD5+AF5+AH5+AJ5+AL5+AN5+AP5+AR5+AT5</f>
        <v>11</v>
      </c>
    </row>
    <row r="6" spans="1:48" s="4" customFormat="1" ht="15">
      <c r="A6" s="166">
        <v>2</v>
      </c>
      <c r="B6" s="164" t="s">
        <v>30</v>
      </c>
      <c r="C6" s="166"/>
      <c r="D6" s="166">
        <v>1</v>
      </c>
      <c r="E6" s="167"/>
      <c r="F6" s="167"/>
      <c r="G6" s="210"/>
      <c r="H6" s="210"/>
      <c r="I6" s="210"/>
      <c r="J6" s="210"/>
      <c r="K6" s="210"/>
      <c r="L6" s="210"/>
      <c r="M6" s="210"/>
      <c r="N6" s="210"/>
      <c r="O6" s="210"/>
      <c r="P6" s="210">
        <v>2</v>
      </c>
      <c r="Q6" s="210"/>
      <c r="R6" s="210"/>
      <c r="S6" s="210"/>
      <c r="T6" s="210"/>
      <c r="U6" s="210"/>
      <c r="V6" s="210">
        <v>4</v>
      </c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1">
        <f t="shared" ref="AU6:AU47" si="0">C6+E6+G6+I6+K6+M6+O6+Q6+S6+U6+W6+Y6+AA6+AC6+AE6+AG6+AI6+AK6+AM6+AO6+AQ6+AS6</f>
        <v>0</v>
      </c>
      <c r="AV6" s="211">
        <f t="shared" ref="AV6:AV47" si="1">D6+F6+H6+J6+L6+N6+P6+R6+T6+V6+X6+Z6+AB6+AD6+AF6+AH6+AJ6+AL6+AN6+AP6+AR6+AT6</f>
        <v>7</v>
      </c>
    </row>
    <row r="7" spans="1:48" s="4" customFormat="1" ht="15">
      <c r="A7" s="166">
        <v>3</v>
      </c>
      <c r="B7" s="164" t="s">
        <v>31</v>
      </c>
      <c r="C7" s="17"/>
      <c r="D7" s="17"/>
      <c r="E7" s="167">
        <v>1</v>
      </c>
      <c r="F7" s="167">
        <v>2</v>
      </c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>
        <v>1</v>
      </c>
      <c r="Y7" s="210">
        <v>1</v>
      </c>
      <c r="Z7" s="210">
        <v>2</v>
      </c>
      <c r="AA7" s="210">
        <v>1</v>
      </c>
      <c r="AB7" s="210"/>
      <c r="AC7" s="210"/>
      <c r="AD7" s="210"/>
      <c r="AE7" s="210"/>
      <c r="AF7" s="210"/>
      <c r="AG7" s="210"/>
      <c r="AH7" s="210">
        <v>4</v>
      </c>
      <c r="AI7" s="210">
        <v>1</v>
      </c>
      <c r="AJ7" s="210">
        <v>2</v>
      </c>
      <c r="AK7" s="210"/>
      <c r="AL7" s="210">
        <v>2</v>
      </c>
      <c r="AM7" s="210"/>
      <c r="AN7" s="210">
        <v>1</v>
      </c>
      <c r="AO7" s="210"/>
      <c r="AP7" s="210"/>
      <c r="AQ7" s="210"/>
      <c r="AR7" s="210"/>
      <c r="AS7" s="210"/>
      <c r="AT7" s="210"/>
      <c r="AU7" s="211">
        <f t="shared" si="0"/>
        <v>4</v>
      </c>
      <c r="AV7" s="211">
        <f t="shared" si="1"/>
        <v>14</v>
      </c>
    </row>
    <row r="8" spans="1:48" s="4" customFormat="1" ht="15">
      <c r="A8" s="166">
        <v>4</v>
      </c>
      <c r="B8" s="164" t="s">
        <v>28</v>
      </c>
      <c r="C8" s="166"/>
      <c r="D8" s="166">
        <v>1</v>
      </c>
      <c r="E8" s="167"/>
      <c r="F8" s="167">
        <v>3</v>
      </c>
      <c r="G8" s="210"/>
      <c r="H8" s="210">
        <v>4</v>
      </c>
      <c r="I8" s="210"/>
      <c r="J8" s="210"/>
      <c r="K8" s="210">
        <v>3</v>
      </c>
      <c r="L8" s="210">
        <v>3</v>
      </c>
      <c r="M8" s="210"/>
      <c r="N8" s="210">
        <v>3</v>
      </c>
      <c r="O8" s="210">
        <v>2</v>
      </c>
      <c r="P8" s="210">
        <v>12</v>
      </c>
      <c r="Q8" s="210"/>
      <c r="R8" s="210">
        <v>2</v>
      </c>
      <c r="S8" s="210"/>
      <c r="T8" s="210">
        <v>4</v>
      </c>
      <c r="U8" s="210"/>
      <c r="V8" s="210">
        <v>4</v>
      </c>
      <c r="W8" s="210"/>
      <c r="X8" s="210">
        <v>2</v>
      </c>
      <c r="Y8" s="210">
        <v>6</v>
      </c>
      <c r="Z8" s="210">
        <v>23</v>
      </c>
      <c r="AA8" s="210">
        <v>1</v>
      </c>
      <c r="AB8" s="210">
        <v>9</v>
      </c>
      <c r="AC8" s="210">
        <v>1</v>
      </c>
      <c r="AD8" s="210"/>
      <c r="AE8" s="210">
        <v>1</v>
      </c>
      <c r="AF8" s="210"/>
      <c r="AG8" s="210"/>
      <c r="AH8" s="210"/>
      <c r="AI8" s="210"/>
      <c r="AJ8" s="210">
        <v>2</v>
      </c>
      <c r="AK8" s="210">
        <v>1</v>
      </c>
      <c r="AL8" s="210">
        <v>5</v>
      </c>
      <c r="AM8" s="210"/>
      <c r="AN8" s="210">
        <v>3</v>
      </c>
      <c r="AO8" s="210">
        <v>1</v>
      </c>
      <c r="AP8" s="210"/>
      <c r="AQ8" s="210"/>
      <c r="AR8" s="210">
        <v>4</v>
      </c>
      <c r="AS8" s="210"/>
      <c r="AT8" s="210">
        <v>1</v>
      </c>
      <c r="AU8" s="211">
        <f>C8+E8+G8+I8+K8+M8+O8+Q8+S8+U8+W8+Y8+AA8+AC8+AE8+AG8+AI8+AK8+AM8+AO8+AQ8+AS8</f>
        <v>16</v>
      </c>
      <c r="AV8" s="211">
        <f>D8+F8+H8+J8+L8+N8+P8+R8+T8+V8+X8+Z8+AB8+AD8+AF8+AH8+AJ8+AL8+AN8+AP8+AR8+AT8</f>
        <v>85</v>
      </c>
    </row>
    <row r="9" spans="1:48" s="4" customFormat="1" ht="15">
      <c r="A9" s="166">
        <v>5</v>
      </c>
      <c r="B9" s="164" t="s">
        <v>32</v>
      </c>
      <c r="C9" s="208"/>
      <c r="D9" s="208"/>
      <c r="E9" s="167"/>
      <c r="F9" s="167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>
        <v>1</v>
      </c>
      <c r="W9" s="210"/>
      <c r="X9" s="210"/>
      <c r="Y9" s="210"/>
      <c r="Z9" s="210">
        <v>1</v>
      </c>
      <c r="AA9" s="210"/>
      <c r="AB9" s="210"/>
      <c r="AC9" s="210"/>
      <c r="AD9" s="210"/>
      <c r="AE9" s="210"/>
      <c r="AF9" s="210"/>
      <c r="AG9" s="210"/>
      <c r="AH9" s="210">
        <v>1</v>
      </c>
      <c r="AI9" s="210"/>
      <c r="AJ9" s="210">
        <v>2</v>
      </c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1">
        <f t="shared" si="0"/>
        <v>0</v>
      </c>
      <c r="AV9" s="211">
        <f t="shared" si="1"/>
        <v>5</v>
      </c>
    </row>
    <row r="10" spans="1:48" s="4" customFormat="1" ht="15">
      <c r="A10" s="166">
        <v>6</v>
      </c>
      <c r="B10" s="164" t="s">
        <v>183</v>
      </c>
      <c r="C10" s="208"/>
      <c r="D10" s="208"/>
      <c r="E10" s="167"/>
      <c r="F10" s="167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1">
        <f t="shared" si="0"/>
        <v>0</v>
      </c>
      <c r="AV10" s="211">
        <f t="shared" si="1"/>
        <v>0</v>
      </c>
    </row>
    <row r="11" spans="1:48" s="4" customFormat="1" ht="15">
      <c r="A11" s="166">
        <v>7</v>
      </c>
      <c r="B11" s="164" t="s">
        <v>184</v>
      </c>
      <c r="C11" s="208"/>
      <c r="D11" s="208"/>
      <c r="E11" s="167"/>
      <c r="F11" s="167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1">
        <f t="shared" si="0"/>
        <v>0</v>
      </c>
      <c r="AV11" s="211">
        <f t="shared" si="1"/>
        <v>0</v>
      </c>
    </row>
    <row r="12" spans="1:48" s="4" customFormat="1" ht="15">
      <c r="A12" s="166">
        <v>8</v>
      </c>
      <c r="B12" s="164" t="s">
        <v>185</v>
      </c>
      <c r="C12" s="208"/>
      <c r="D12" s="208"/>
      <c r="E12" s="167"/>
      <c r="F12" s="167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>
        <v>1</v>
      </c>
      <c r="AQ12" s="210"/>
      <c r="AR12" s="210"/>
      <c r="AS12" s="210"/>
      <c r="AT12" s="210"/>
      <c r="AU12" s="211">
        <f t="shared" si="0"/>
        <v>0</v>
      </c>
      <c r="AV12" s="211">
        <f t="shared" si="1"/>
        <v>1</v>
      </c>
    </row>
    <row r="13" spans="1:48" s="4" customFormat="1" ht="15">
      <c r="A13" s="166">
        <v>9</v>
      </c>
      <c r="B13" s="164" t="s">
        <v>186</v>
      </c>
      <c r="C13" s="208"/>
      <c r="D13" s="208"/>
      <c r="E13" s="167"/>
      <c r="F13" s="167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>
        <v>1</v>
      </c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1">
        <f t="shared" si="0"/>
        <v>0</v>
      </c>
      <c r="AV13" s="211">
        <f t="shared" si="1"/>
        <v>1</v>
      </c>
    </row>
    <row r="14" spans="1:48" s="4" customFormat="1" ht="15">
      <c r="A14" s="166">
        <v>10</v>
      </c>
      <c r="B14" s="164" t="s">
        <v>187</v>
      </c>
      <c r="C14" s="208"/>
      <c r="D14" s="208"/>
      <c r="E14" s="167"/>
      <c r="F14" s="167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1">
        <f t="shared" si="0"/>
        <v>0</v>
      </c>
      <c r="AV14" s="211">
        <f t="shared" si="1"/>
        <v>0</v>
      </c>
    </row>
    <row r="15" spans="1:48" s="4" customFormat="1" ht="15">
      <c r="A15" s="166">
        <v>11</v>
      </c>
      <c r="B15" s="164" t="s">
        <v>188</v>
      </c>
      <c r="C15" s="208"/>
      <c r="D15" s="208"/>
      <c r="E15" s="167"/>
      <c r="F15" s="167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1">
        <f t="shared" si="0"/>
        <v>0</v>
      </c>
      <c r="AV15" s="211">
        <f t="shared" si="1"/>
        <v>0</v>
      </c>
    </row>
    <row r="16" spans="1:48" s="4" customFormat="1" ht="15">
      <c r="A16" s="166">
        <v>12</v>
      </c>
      <c r="B16" s="164" t="s">
        <v>189</v>
      </c>
      <c r="C16" s="208"/>
      <c r="D16" s="208"/>
      <c r="E16" s="167"/>
      <c r="F16" s="167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1">
        <f t="shared" si="0"/>
        <v>0</v>
      </c>
      <c r="AV16" s="211">
        <f t="shared" si="1"/>
        <v>0</v>
      </c>
    </row>
    <row r="17" spans="1:48" s="4" customFormat="1" ht="15">
      <c r="A17" s="166">
        <v>13</v>
      </c>
      <c r="B17" s="164" t="s">
        <v>190</v>
      </c>
      <c r="C17" s="208"/>
      <c r="D17" s="208"/>
      <c r="E17" s="167"/>
      <c r="F17" s="167"/>
      <c r="G17" s="210"/>
      <c r="H17" s="210"/>
      <c r="I17" s="210"/>
      <c r="J17" s="210"/>
      <c r="K17" s="210"/>
      <c r="L17" s="210"/>
      <c r="M17" s="210"/>
      <c r="N17" s="210"/>
      <c r="O17" s="210"/>
      <c r="P17" s="210">
        <v>1</v>
      </c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>
        <v>1</v>
      </c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1">
        <f t="shared" si="0"/>
        <v>0</v>
      </c>
      <c r="AV17" s="211">
        <f t="shared" si="1"/>
        <v>2</v>
      </c>
    </row>
    <row r="18" spans="1:48" s="4" customFormat="1" ht="15">
      <c r="A18" s="166">
        <v>14</v>
      </c>
      <c r="B18" s="164" t="s">
        <v>191</v>
      </c>
      <c r="C18" s="208"/>
      <c r="D18" s="208"/>
      <c r="E18" s="167"/>
      <c r="F18" s="167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>
        <v>1</v>
      </c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1">
        <f t="shared" si="0"/>
        <v>0</v>
      </c>
      <c r="AV18" s="211">
        <f t="shared" si="1"/>
        <v>1</v>
      </c>
    </row>
    <row r="19" spans="1:48" s="4" customFormat="1" ht="15">
      <c r="A19" s="166">
        <v>15</v>
      </c>
      <c r="B19" s="164" t="s">
        <v>192</v>
      </c>
      <c r="C19" s="208"/>
      <c r="D19" s="208"/>
      <c r="E19" s="167"/>
      <c r="F19" s="167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1">
        <f t="shared" si="0"/>
        <v>0</v>
      </c>
      <c r="AV19" s="211">
        <f t="shared" si="1"/>
        <v>0</v>
      </c>
    </row>
    <row r="20" spans="1:48" s="4" customFormat="1" ht="15">
      <c r="A20" s="166">
        <v>16</v>
      </c>
      <c r="B20" s="164" t="s">
        <v>193</v>
      </c>
      <c r="C20" s="208"/>
      <c r="D20" s="208"/>
      <c r="E20" s="167"/>
      <c r="F20" s="167">
        <v>2</v>
      </c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>
        <v>1</v>
      </c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1">
        <f t="shared" si="0"/>
        <v>0</v>
      </c>
      <c r="AV20" s="211">
        <f t="shared" si="1"/>
        <v>3</v>
      </c>
    </row>
    <row r="21" spans="1:48" s="4" customFormat="1" ht="15">
      <c r="A21" s="166">
        <v>17</v>
      </c>
      <c r="B21" s="164" t="s">
        <v>194</v>
      </c>
      <c r="C21" s="208"/>
      <c r="D21" s="208"/>
      <c r="E21" s="167"/>
      <c r="F21" s="167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1">
        <f t="shared" si="0"/>
        <v>0</v>
      </c>
      <c r="AV21" s="211">
        <f t="shared" si="1"/>
        <v>0</v>
      </c>
    </row>
    <row r="22" spans="1:48" s="4" customFormat="1" ht="15">
      <c r="A22" s="166">
        <v>18</v>
      </c>
      <c r="B22" s="164" t="s">
        <v>195</v>
      </c>
      <c r="C22" s="208"/>
      <c r="D22" s="208"/>
      <c r="E22" s="167"/>
      <c r="F22" s="167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1">
        <f t="shared" si="0"/>
        <v>0</v>
      </c>
      <c r="AV22" s="211">
        <f t="shared" si="1"/>
        <v>0</v>
      </c>
    </row>
    <row r="23" spans="1:48" s="4" customFormat="1" ht="15">
      <c r="A23" s="166">
        <v>19</v>
      </c>
      <c r="B23" s="164" t="s">
        <v>196</v>
      </c>
      <c r="C23" s="208"/>
      <c r="D23" s="208"/>
      <c r="E23" s="167"/>
      <c r="F23" s="167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1">
        <f t="shared" si="0"/>
        <v>0</v>
      </c>
      <c r="AV23" s="211">
        <f t="shared" si="1"/>
        <v>0</v>
      </c>
    </row>
    <row r="24" spans="1:48" s="4" customFormat="1" ht="15">
      <c r="A24" s="166">
        <v>20</v>
      </c>
      <c r="B24" s="164" t="s">
        <v>197</v>
      </c>
      <c r="C24" s="208"/>
      <c r="D24" s="208"/>
      <c r="E24" s="167"/>
      <c r="F24" s="167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>
        <v>2</v>
      </c>
      <c r="AA24" s="210"/>
      <c r="AB24" s="210"/>
      <c r="AC24" s="210"/>
      <c r="AD24" s="210"/>
      <c r="AE24" s="210"/>
      <c r="AF24" s="210"/>
      <c r="AG24" s="210"/>
      <c r="AH24" s="210">
        <v>1</v>
      </c>
      <c r="AI24" s="210"/>
      <c r="AJ24" s="210">
        <v>1</v>
      </c>
      <c r="AK24" s="210"/>
      <c r="AL24" s="210">
        <v>4</v>
      </c>
      <c r="AM24" s="210"/>
      <c r="AN24" s="210"/>
      <c r="AO24" s="210"/>
      <c r="AP24" s="210"/>
      <c r="AQ24" s="210"/>
      <c r="AR24" s="210"/>
      <c r="AS24" s="210"/>
      <c r="AT24" s="210"/>
      <c r="AU24" s="211">
        <f t="shared" si="0"/>
        <v>0</v>
      </c>
      <c r="AV24" s="211">
        <f t="shared" si="1"/>
        <v>8</v>
      </c>
    </row>
    <row r="25" spans="1:48" s="4" customFormat="1" ht="15">
      <c r="A25" s="166">
        <v>21</v>
      </c>
      <c r="B25" s="164" t="s">
        <v>198</v>
      </c>
      <c r="C25" s="208"/>
      <c r="D25" s="208"/>
      <c r="E25" s="167"/>
      <c r="F25" s="167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>
        <v>2</v>
      </c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1">
        <f t="shared" si="0"/>
        <v>0</v>
      </c>
      <c r="AV25" s="211">
        <f t="shared" si="1"/>
        <v>2</v>
      </c>
    </row>
    <row r="26" spans="1:48" s="4" customFormat="1" ht="15">
      <c r="A26" s="166">
        <v>22</v>
      </c>
      <c r="B26" s="164" t="s">
        <v>199</v>
      </c>
      <c r="C26" s="208"/>
      <c r="D26" s="208"/>
      <c r="E26" s="167"/>
      <c r="F26" s="167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>
        <v>1</v>
      </c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1">
        <f t="shared" si="0"/>
        <v>0</v>
      </c>
      <c r="AV26" s="211">
        <f t="shared" si="1"/>
        <v>1</v>
      </c>
    </row>
    <row r="27" spans="1:48" s="4" customFormat="1" ht="15">
      <c r="A27" s="166">
        <v>23</v>
      </c>
      <c r="B27" s="164" t="s">
        <v>200</v>
      </c>
      <c r="C27" s="208"/>
      <c r="D27" s="208"/>
      <c r="E27" s="167"/>
      <c r="F27" s="167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1">
        <f t="shared" si="0"/>
        <v>0</v>
      </c>
      <c r="AV27" s="211">
        <f t="shared" si="1"/>
        <v>0</v>
      </c>
    </row>
    <row r="28" spans="1:48" s="4" customFormat="1" ht="15">
      <c r="A28" s="166">
        <v>24</v>
      </c>
      <c r="B28" s="164" t="s">
        <v>201</v>
      </c>
      <c r="C28" s="208"/>
      <c r="D28" s="208"/>
      <c r="E28" s="167"/>
      <c r="F28" s="167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>
        <v>1</v>
      </c>
      <c r="AJ28" s="210">
        <v>3</v>
      </c>
      <c r="AK28" s="210"/>
      <c r="AL28" s="210"/>
      <c r="AM28" s="210"/>
      <c r="AN28" s="210"/>
      <c r="AO28" s="210"/>
      <c r="AP28" s="210">
        <v>1</v>
      </c>
      <c r="AQ28" s="210"/>
      <c r="AR28" s="210"/>
      <c r="AS28" s="210"/>
      <c r="AT28" s="210"/>
      <c r="AU28" s="211">
        <f t="shared" si="0"/>
        <v>1</v>
      </c>
      <c r="AV28" s="211">
        <f t="shared" si="1"/>
        <v>4</v>
      </c>
    </row>
    <row r="29" spans="1:48" s="4" customFormat="1" ht="15">
      <c r="A29" s="166">
        <v>25</v>
      </c>
      <c r="B29" s="164" t="s">
        <v>202</v>
      </c>
      <c r="C29" s="208"/>
      <c r="D29" s="208"/>
      <c r="E29" s="167"/>
      <c r="F29" s="167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>
        <v>2</v>
      </c>
      <c r="AK29" s="210"/>
      <c r="AL29" s="210"/>
      <c r="AM29" s="210"/>
      <c r="AN29" s="210"/>
      <c r="AO29" s="210"/>
      <c r="AP29" s="210">
        <v>1</v>
      </c>
      <c r="AQ29" s="210"/>
      <c r="AR29" s="210"/>
      <c r="AS29" s="210"/>
      <c r="AT29" s="210"/>
      <c r="AU29" s="211">
        <f t="shared" si="0"/>
        <v>0</v>
      </c>
      <c r="AV29" s="211">
        <f t="shared" si="1"/>
        <v>3</v>
      </c>
    </row>
    <row r="30" spans="1:48" s="4" customFormat="1" ht="15">
      <c r="A30" s="166">
        <v>26</v>
      </c>
      <c r="B30" s="164" t="s">
        <v>203</v>
      </c>
      <c r="C30" s="157"/>
      <c r="D30" s="157"/>
      <c r="E30" s="167"/>
      <c r="F30" s="167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1">
        <f t="shared" si="0"/>
        <v>0</v>
      </c>
      <c r="AV30" s="211">
        <f t="shared" si="1"/>
        <v>0</v>
      </c>
    </row>
    <row r="31" spans="1:48" s="4" customFormat="1" ht="30">
      <c r="A31" s="166">
        <v>27</v>
      </c>
      <c r="B31" s="164" t="s">
        <v>204</v>
      </c>
      <c r="C31" s="157"/>
      <c r="D31" s="157"/>
      <c r="E31" s="167"/>
      <c r="F31" s="167"/>
      <c r="G31" s="210"/>
      <c r="H31" s="210"/>
      <c r="I31" s="210"/>
      <c r="J31" s="210"/>
      <c r="K31" s="210"/>
      <c r="L31" s="210"/>
      <c r="M31" s="210"/>
      <c r="N31" s="210"/>
      <c r="O31" s="210"/>
      <c r="P31" s="210">
        <v>1</v>
      </c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1">
        <f t="shared" si="0"/>
        <v>0</v>
      </c>
      <c r="AV31" s="211">
        <f t="shared" si="1"/>
        <v>1</v>
      </c>
    </row>
    <row r="32" spans="1:48" s="4" customFormat="1" ht="15">
      <c r="A32" s="166">
        <v>28</v>
      </c>
      <c r="B32" s="164" t="s">
        <v>205</v>
      </c>
      <c r="C32" s="157"/>
      <c r="D32" s="157"/>
      <c r="E32" s="167"/>
      <c r="F32" s="167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1">
        <f t="shared" si="0"/>
        <v>0</v>
      </c>
      <c r="AV32" s="211">
        <f t="shared" si="1"/>
        <v>0</v>
      </c>
    </row>
    <row r="33" spans="1:48" s="4" customFormat="1" ht="30">
      <c r="A33" s="166">
        <v>29</v>
      </c>
      <c r="B33" s="164" t="s">
        <v>206</v>
      </c>
      <c r="C33" s="157"/>
      <c r="D33" s="157"/>
      <c r="E33" s="167"/>
      <c r="F33" s="167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>
        <v>1</v>
      </c>
      <c r="AK33" s="210"/>
      <c r="AL33" s="210"/>
      <c r="AM33" s="210"/>
      <c r="AN33" s="210">
        <v>1</v>
      </c>
      <c r="AO33" s="210"/>
      <c r="AP33" s="210"/>
      <c r="AQ33" s="210"/>
      <c r="AR33" s="210"/>
      <c r="AS33" s="210"/>
      <c r="AT33" s="210"/>
      <c r="AU33" s="211">
        <f t="shared" si="0"/>
        <v>0</v>
      </c>
      <c r="AV33" s="211">
        <f t="shared" si="1"/>
        <v>2</v>
      </c>
    </row>
    <row r="34" spans="1:48" s="4" customFormat="1" ht="15">
      <c r="A34" s="166">
        <v>30</v>
      </c>
      <c r="B34" s="164" t="s">
        <v>207</v>
      </c>
      <c r="C34" s="171"/>
      <c r="D34" s="171"/>
      <c r="E34" s="167"/>
      <c r="F34" s="167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1">
        <f t="shared" si="0"/>
        <v>0</v>
      </c>
      <c r="AV34" s="211">
        <f t="shared" si="1"/>
        <v>0</v>
      </c>
    </row>
    <row r="35" spans="1:48" s="4" customFormat="1" ht="15">
      <c r="A35" s="166">
        <v>31</v>
      </c>
      <c r="B35" s="164" t="s">
        <v>208</v>
      </c>
      <c r="C35" s="157"/>
      <c r="D35" s="157"/>
      <c r="E35" s="167">
        <v>1</v>
      </c>
      <c r="F35" s="167">
        <v>1</v>
      </c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1">
        <f t="shared" si="0"/>
        <v>1</v>
      </c>
      <c r="AV35" s="211">
        <f t="shared" si="1"/>
        <v>1</v>
      </c>
    </row>
    <row r="36" spans="1:48" s="4" customFormat="1" ht="15">
      <c r="A36" s="166">
        <v>32</v>
      </c>
      <c r="B36" s="164" t="s">
        <v>209</v>
      </c>
      <c r="C36" s="157"/>
      <c r="D36" s="157"/>
      <c r="E36" s="167"/>
      <c r="F36" s="167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1">
        <f t="shared" si="0"/>
        <v>0</v>
      </c>
      <c r="AV36" s="211">
        <f t="shared" si="1"/>
        <v>0</v>
      </c>
    </row>
    <row r="37" spans="1:48" s="4" customFormat="1" ht="15">
      <c r="A37" s="166">
        <v>33</v>
      </c>
      <c r="B37" s="164" t="s">
        <v>210</v>
      </c>
      <c r="C37" s="157"/>
      <c r="D37" s="157"/>
      <c r="E37" s="167"/>
      <c r="F37" s="167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>
        <v>1</v>
      </c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1">
        <f t="shared" si="0"/>
        <v>0</v>
      </c>
      <c r="AV37" s="211">
        <f t="shared" si="1"/>
        <v>1</v>
      </c>
    </row>
    <row r="38" spans="1:48" s="4" customFormat="1" ht="15">
      <c r="A38" s="166">
        <v>34</v>
      </c>
      <c r="B38" s="164" t="s">
        <v>211</v>
      </c>
      <c r="C38" s="157"/>
      <c r="D38" s="157"/>
      <c r="E38" s="167"/>
      <c r="F38" s="167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1">
        <f t="shared" si="0"/>
        <v>0</v>
      </c>
      <c r="AV38" s="211">
        <f t="shared" si="1"/>
        <v>0</v>
      </c>
    </row>
    <row r="39" spans="1:48" s="4" customFormat="1" ht="15">
      <c r="A39" s="166">
        <v>35</v>
      </c>
      <c r="B39" s="164" t="s">
        <v>212</v>
      </c>
      <c r="C39" s="157"/>
      <c r="D39" s="157"/>
      <c r="E39" s="167"/>
      <c r="F39" s="167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1">
        <f t="shared" si="0"/>
        <v>0</v>
      </c>
      <c r="AV39" s="211">
        <f t="shared" si="1"/>
        <v>0</v>
      </c>
    </row>
    <row r="40" spans="1:48" s="4" customFormat="1" ht="15">
      <c r="A40" s="166">
        <v>36</v>
      </c>
      <c r="B40" s="164" t="s">
        <v>213</v>
      </c>
      <c r="C40" s="157"/>
      <c r="D40" s="157"/>
      <c r="E40" s="167"/>
      <c r="F40" s="167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1">
        <f t="shared" si="0"/>
        <v>0</v>
      </c>
      <c r="AV40" s="211">
        <f t="shared" si="1"/>
        <v>0</v>
      </c>
    </row>
    <row r="41" spans="1:48" s="4" customFormat="1" ht="15">
      <c r="A41" s="166">
        <v>37</v>
      </c>
      <c r="B41" s="164" t="s">
        <v>214</v>
      </c>
      <c r="C41" s="157"/>
      <c r="D41" s="157"/>
      <c r="E41" s="167">
        <v>1</v>
      </c>
      <c r="F41" s="167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1">
        <f t="shared" si="0"/>
        <v>1</v>
      </c>
      <c r="AV41" s="211">
        <f t="shared" si="1"/>
        <v>0</v>
      </c>
    </row>
    <row r="42" spans="1:48" s="4" customFormat="1" ht="15">
      <c r="A42" s="166">
        <v>38</v>
      </c>
      <c r="B42" s="164" t="s">
        <v>215</v>
      </c>
      <c r="C42" s="157"/>
      <c r="D42" s="157"/>
      <c r="E42" s="167"/>
      <c r="F42" s="167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>
        <v>2</v>
      </c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1">
        <f t="shared" si="0"/>
        <v>0</v>
      </c>
      <c r="AV42" s="211">
        <f t="shared" si="1"/>
        <v>2</v>
      </c>
    </row>
    <row r="43" spans="1:48" s="4" customFormat="1" ht="15">
      <c r="A43" s="166">
        <v>39</v>
      </c>
      <c r="B43" s="164" t="s">
        <v>216</v>
      </c>
      <c r="C43" s="157"/>
      <c r="D43" s="157"/>
      <c r="E43" s="167"/>
      <c r="F43" s="167">
        <v>1</v>
      </c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>
        <v>1</v>
      </c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>
        <v>1</v>
      </c>
      <c r="AJ43" s="210">
        <v>1</v>
      </c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1">
        <f t="shared" si="0"/>
        <v>1</v>
      </c>
      <c r="AV43" s="211">
        <f t="shared" si="1"/>
        <v>3</v>
      </c>
    </row>
    <row r="44" spans="1:48" s="4" customFormat="1" ht="30">
      <c r="A44" s="166">
        <v>40</v>
      </c>
      <c r="B44" s="164" t="s">
        <v>217</v>
      </c>
      <c r="C44" s="157"/>
      <c r="D44" s="157"/>
      <c r="E44" s="167"/>
      <c r="F44" s="167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>
        <v>1</v>
      </c>
      <c r="AA44" s="210"/>
      <c r="AB44" s="210"/>
      <c r="AC44" s="210"/>
      <c r="AD44" s="210"/>
      <c r="AE44" s="210"/>
      <c r="AF44" s="210"/>
      <c r="AG44" s="210">
        <v>1</v>
      </c>
      <c r="AH44" s="210">
        <v>2</v>
      </c>
      <c r="AI44" s="210"/>
      <c r="AJ44" s="210"/>
      <c r="AK44" s="210"/>
      <c r="AL44" s="210"/>
      <c r="AM44" s="210"/>
      <c r="AN44" s="210"/>
      <c r="AO44" s="210"/>
      <c r="AP44" s="210">
        <v>1</v>
      </c>
      <c r="AQ44" s="210"/>
      <c r="AR44" s="210"/>
      <c r="AS44" s="210"/>
      <c r="AT44" s="210"/>
      <c r="AU44" s="211">
        <f t="shared" si="0"/>
        <v>1</v>
      </c>
      <c r="AV44" s="211">
        <f t="shared" si="1"/>
        <v>4</v>
      </c>
    </row>
    <row r="45" spans="1:48" s="4" customFormat="1" ht="15">
      <c r="A45" s="166">
        <v>41</v>
      </c>
      <c r="B45" s="164" t="s">
        <v>218</v>
      </c>
      <c r="C45" s="157"/>
      <c r="D45" s="157"/>
      <c r="E45" s="167"/>
      <c r="F45" s="167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1">
        <f t="shared" si="0"/>
        <v>0</v>
      </c>
      <c r="AV45" s="211">
        <f t="shared" si="1"/>
        <v>0</v>
      </c>
    </row>
    <row r="46" spans="1:48" s="4" customFormat="1" ht="15">
      <c r="A46" s="166">
        <v>42</v>
      </c>
      <c r="B46" s="164" t="s">
        <v>220</v>
      </c>
      <c r="C46" s="157"/>
      <c r="D46" s="157"/>
      <c r="E46" s="167"/>
      <c r="F46" s="167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1">
        <f t="shared" si="0"/>
        <v>0</v>
      </c>
      <c r="AV46" s="211">
        <f t="shared" si="1"/>
        <v>0</v>
      </c>
    </row>
    <row r="47" spans="1:48" s="4" customFormat="1" ht="15">
      <c r="A47" s="166">
        <v>43</v>
      </c>
      <c r="B47" s="164" t="s">
        <v>219</v>
      </c>
      <c r="C47" s="157"/>
      <c r="D47" s="157"/>
      <c r="E47" s="167"/>
      <c r="F47" s="167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1">
        <f t="shared" si="0"/>
        <v>0</v>
      </c>
      <c r="AV47" s="211">
        <f t="shared" si="1"/>
        <v>0</v>
      </c>
    </row>
    <row r="48" spans="1:48" s="4" customFormat="1" ht="15">
      <c r="A48" s="166"/>
      <c r="B48" s="212" t="s">
        <v>22</v>
      </c>
      <c r="C48" s="213">
        <f t="shared" ref="C48:AV48" si="2">SUM(C5:C47)</f>
        <v>0</v>
      </c>
      <c r="D48" s="213">
        <f t="shared" si="2"/>
        <v>2</v>
      </c>
      <c r="E48" s="213">
        <f t="shared" si="2"/>
        <v>3</v>
      </c>
      <c r="F48" s="213">
        <f t="shared" si="2"/>
        <v>13</v>
      </c>
      <c r="G48" s="213">
        <f t="shared" si="2"/>
        <v>0</v>
      </c>
      <c r="H48" s="213">
        <f t="shared" si="2"/>
        <v>4</v>
      </c>
      <c r="I48" s="213">
        <f t="shared" si="2"/>
        <v>0</v>
      </c>
      <c r="J48" s="213">
        <f t="shared" si="2"/>
        <v>0</v>
      </c>
      <c r="K48" s="213">
        <f t="shared" si="2"/>
        <v>3</v>
      </c>
      <c r="L48" s="213">
        <f t="shared" si="2"/>
        <v>3</v>
      </c>
      <c r="M48" s="213">
        <f t="shared" si="2"/>
        <v>0</v>
      </c>
      <c r="N48" s="213">
        <f t="shared" si="2"/>
        <v>3</v>
      </c>
      <c r="O48" s="213">
        <f t="shared" si="2"/>
        <v>2</v>
      </c>
      <c r="P48" s="213">
        <f t="shared" si="2"/>
        <v>17</v>
      </c>
      <c r="Q48" s="213">
        <f t="shared" si="2"/>
        <v>0</v>
      </c>
      <c r="R48" s="213">
        <f t="shared" si="2"/>
        <v>2</v>
      </c>
      <c r="S48" s="213">
        <f t="shared" si="2"/>
        <v>0</v>
      </c>
      <c r="T48" s="213">
        <f t="shared" si="2"/>
        <v>4</v>
      </c>
      <c r="U48" s="213">
        <f t="shared" si="2"/>
        <v>0</v>
      </c>
      <c r="V48" s="213">
        <f t="shared" si="2"/>
        <v>12</v>
      </c>
      <c r="W48" s="213">
        <f t="shared" si="2"/>
        <v>0</v>
      </c>
      <c r="X48" s="213">
        <f t="shared" si="2"/>
        <v>4</v>
      </c>
      <c r="Y48" s="213">
        <f t="shared" si="2"/>
        <v>7</v>
      </c>
      <c r="Z48" s="213">
        <f t="shared" si="2"/>
        <v>31</v>
      </c>
      <c r="AA48" s="213">
        <f t="shared" si="2"/>
        <v>2</v>
      </c>
      <c r="AB48" s="213">
        <f t="shared" si="2"/>
        <v>9</v>
      </c>
      <c r="AC48" s="213">
        <f t="shared" si="2"/>
        <v>1</v>
      </c>
      <c r="AD48" s="213">
        <f t="shared" si="2"/>
        <v>1</v>
      </c>
      <c r="AE48" s="213">
        <f t="shared" si="2"/>
        <v>1</v>
      </c>
      <c r="AF48" s="213">
        <f t="shared" si="2"/>
        <v>0</v>
      </c>
      <c r="AG48" s="213">
        <f t="shared" si="2"/>
        <v>2</v>
      </c>
      <c r="AH48" s="213">
        <f t="shared" si="2"/>
        <v>9</v>
      </c>
      <c r="AI48" s="213">
        <f t="shared" si="2"/>
        <v>4</v>
      </c>
      <c r="AJ48" s="213">
        <f t="shared" si="2"/>
        <v>22</v>
      </c>
      <c r="AK48" s="213">
        <f t="shared" si="2"/>
        <v>1</v>
      </c>
      <c r="AL48" s="213">
        <f t="shared" si="2"/>
        <v>12</v>
      </c>
      <c r="AM48" s="213">
        <f t="shared" si="2"/>
        <v>0</v>
      </c>
      <c r="AN48" s="213">
        <f t="shared" si="2"/>
        <v>5</v>
      </c>
      <c r="AO48" s="213">
        <f t="shared" si="2"/>
        <v>1</v>
      </c>
      <c r="AP48" s="213">
        <f t="shared" si="2"/>
        <v>4</v>
      </c>
      <c r="AQ48" s="213">
        <f t="shared" si="2"/>
        <v>0</v>
      </c>
      <c r="AR48" s="213">
        <f t="shared" si="2"/>
        <v>4</v>
      </c>
      <c r="AS48" s="213">
        <f t="shared" si="2"/>
        <v>0</v>
      </c>
      <c r="AT48" s="213">
        <f t="shared" si="2"/>
        <v>1</v>
      </c>
      <c r="AU48" s="213">
        <f t="shared" si="2"/>
        <v>27</v>
      </c>
      <c r="AV48" s="213">
        <f t="shared" si="2"/>
        <v>162</v>
      </c>
    </row>
    <row r="49" spans="19:48"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19:48"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19:48"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19:48"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19:48"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19:48"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19:48"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19:48"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19:48"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19:48"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19:48"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19:48"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19:48"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19:48"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19:48"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19:48"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19:48"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19:48"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19:48"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19:48"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19:48"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19:48"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19:48"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19:48"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19:48"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19:48"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19:48"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19:48"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19:48"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</sheetData>
  <mergeCells count="25">
    <mergeCell ref="AO3:AP3"/>
    <mergeCell ref="AQ3:AR3"/>
    <mergeCell ref="AS3:AT3"/>
    <mergeCell ref="AE3:AF3"/>
    <mergeCell ref="AC3:AD3"/>
    <mergeCell ref="AG3:AH3"/>
    <mergeCell ref="AI3:AJ3"/>
    <mergeCell ref="AK3:AL3"/>
    <mergeCell ref="AM3:AN3"/>
    <mergeCell ref="U3:V3"/>
    <mergeCell ref="AS1:AU1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2:T2"/>
    <mergeCell ref="AU3:AV3"/>
    <mergeCell ref="W3:X3"/>
    <mergeCell ref="Y3:Z3"/>
    <mergeCell ref="AA3:AB3"/>
  </mergeCells>
  <pageMargins left="0.3" right="0.25" top="0.42" bottom="0.37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Приложение 1- по МО</vt:lpstr>
      <vt:lpstr> Приложение 2 - по предметам</vt:lpstr>
      <vt:lpstr>Приложение 3-инф об уч-х за 3 г</vt:lpstr>
      <vt:lpstr>Приложение 4 - победители</vt:lpstr>
      <vt:lpstr>Приложение 5 - призеры</vt:lpstr>
      <vt:lpstr>Приложение 6 - участники</vt:lpstr>
      <vt:lpstr>Приложение 7 -поб приз МО-предм</vt:lpstr>
      <vt:lpstr>'Приложение 4 - победители'!Область_печати</vt:lpstr>
      <vt:lpstr>'Приложение 5 - призеры'!Область_печати</vt:lpstr>
      <vt:lpstr>'Приложение 7 -поб приз МО-предм'!Область_печати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2019-03-06T13:14:14Z</cp:lastPrinted>
  <dcterms:created xsi:type="dcterms:W3CDTF">2016-03-02T07:00:09Z</dcterms:created>
  <dcterms:modified xsi:type="dcterms:W3CDTF">2019-03-12T06:08:51Z</dcterms:modified>
</cp:coreProperties>
</file>